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-15" windowWidth="11820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I33" i="1" l="1"/>
  <c r="AI29" i="1"/>
  <c r="AI25" i="1"/>
  <c r="AI21" i="1"/>
  <c r="AI17" i="1"/>
  <c r="AI13" i="1"/>
  <c r="AI9" i="1"/>
  <c r="AB33" i="1"/>
  <c r="AB29" i="1"/>
  <c r="AB25" i="1"/>
  <c r="AB21" i="1"/>
  <c r="AB17" i="1"/>
  <c r="AB13" i="1"/>
  <c r="AB9" i="1"/>
  <c r="N33" i="1"/>
  <c r="U33" i="1"/>
  <c r="U29" i="1"/>
  <c r="U25" i="1"/>
  <c r="U21" i="1"/>
  <c r="U17" i="1"/>
  <c r="U13" i="1"/>
  <c r="U9" i="1"/>
  <c r="N25" i="1"/>
  <c r="N29" i="1"/>
  <c r="N21" i="1"/>
  <c r="N17" i="1"/>
  <c r="N13" i="1"/>
  <c r="N9" i="1"/>
  <c r="G33" i="1"/>
  <c r="G29" i="1"/>
  <c r="F36" i="1"/>
  <c r="M36" i="1"/>
  <c r="G25" i="1"/>
  <c r="G21" i="1"/>
  <c r="G17" i="1"/>
  <c r="G13" i="1"/>
  <c r="G9" i="1"/>
  <c r="AH36" i="1"/>
  <c r="AA36" i="1"/>
  <c r="T36" i="1"/>
  <c r="AI36" i="1" l="1"/>
  <c r="AB36" i="1"/>
  <c r="U36" i="1"/>
  <c r="AH37" i="1"/>
  <c r="R1" i="1" s="1"/>
  <c r="N36" i="1"/>
  <c r="G36" i="1"/>
  <c r="AI37" i="1" l="1"/>
</calcChain>
</file>

<file path=xl/sharedStrings.xml><?xml version="1.0" encoding="utf-8"?>
<sst xmlns="http://schemas.openxmlformats.org/spreadsheetml/2006/main" count="145" uniqueCount="39">
  <si>
    <t>Name</t>
  </si>
  <si>
    <t>Basic-Facts Test</t>
  </si>
  <si>
    <t>Score =</t>
  </si>
  <si>
    <t>6</t>
  </si>
  <si>
    <t>21</t>
  </si>
  <si>
    <t xml:space="preserve"> =</t>
  </si>
  <si>
    <t>3</t>
  </si>
  <si>
    <t>2</t>
  </si>
  <si>
    <t>16</t>
  </si>
  <si>
    <t>4</t>
  </si>
  <si>
    <t>8</t>
  </si>
  <si>
    <t>5</t>
  </si>
  <si>
    <t>18</t>
  </si>
  <si>
    <t>14</t>
  </si>
  <si>
    <t>7</t>
  </si>
  <si>
    <t>9</t>
  </si>
  <si>
    <t xml:space="preserve"> +</t>
  </si>
  <si>
    <t>11</t>
  </si>
  <si>
    <t>23</t>
  </si>
  <si>
    <t>15</t>
  </si>
  <si>
    <t>22</t>
  </si>
  <si>
    <t>13</t>
  </si>
  <si>
    <t>24</t>
  </si>
  <si>
    <t>25</t>
  </si>
  <si>
    <t>47</t>
  </si>
  <si>
    <t>10</t>
  </si>
  <si>
    <t>35</t>
  </si>
  <si>
    <t>20</t>
  </si>
  <si>
    <t>72</t>
  </si>
  <si>
    <t>36</t>
  </si>
  <si>
    <t>12</t>
  </si>
  <si>
    <t>1</t>
  </si>
  <si>
    <t>28</t>
  </si>
  <si>
    <t>56</t>
  </si>
  <si>
    <t>30</t>
  </si>
  <si>
    <t>27</t>
  </si>
  <si>
    <t>50</t>
  </si>
  <si>
    <t>Adding Fractions :Like Denominators</t>
  </si>
  <si>
    <t>(Write answers in simplest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</si>
</sst>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9"/>
      <name val="Geneva"/>
    </font>
    <font>
      <sz val="12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2"/>
      <name val="Courier New"/>
      <family val="3"/>
    </font>
    <font>
      <b/>
      <sz val="9"/>
      <name val="Courier New"/>
      <family val="3"/>
    </font>
    <font>
      <sz val="9"/>
      <color indexed="8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color indexed="8"/>
      <name val="Courier New"/>
      <family val="3"/>
    </font>
    <font>
      <sz val="12"/>
      <name val="Geneva"/>
    </font>
    <font>
      <b/>
      <sz val="12"/>
      <color indexed="8"/>
      <name val="Geneva"/>
    </font>
    <font>
      <b/>
      <sz val="12"/>
      <name val="Geneva"/>
    </font>
    <font>
      <b/>
      <sz val="11"/>
      <color indexed="8"/>
      <name val="Genev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NumberFormat="1" applyFont="1" applyFill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/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 applyProtection="1">
      <alignment horizontal="right"/>
    </xf>
    <xf numFmtId="0" fontId="3" fillId="0" borderId="0" xfId="0" applyNumberFormat="1" applyFont="1"/>
    <xf numFmtId="0" fontId="3" fillId="0" borderId="0" xfId="0" applyNumberFormat="1" applyFont="1" applyFill="1" applyAlignment="1" applyProtection="1">
      <alignment horizontal="right"/>
    </xf>
    <xf numFmtId="49" fontId="5" fillId="0" borderId="0" xfId="0" applyNumberFormat="1" applyFont="1" applyAlignment="1">
      <alignment horizontal="right"/>
    </xf>
    <xf numFmtId="0" fontId="12" fillId="0" borderId="0" xfId="0" applyNumberFormat="1" applyFont="1" applyFill="1" applyAlignment="1" applyProtection="1">
      <alignment horizontal="right"/>
    </xf>
    <xf numFmtId="49" fontId="12" fillId="0" borderId="0" xfId="0" applyNumberFormat="1" applyFont="1" applyFill="1" applyAlignment="1" applyProtection="1">
      <alignment horizontal="right"/>
    </xf>
    <xf numFmtId="0" fontId="10" fillId="0" borderId="0" xfId="0" applyNumberFormat="1" applyFont="1" applyFill="1" applyAlignment="1" applyProtection="1">
      <alignment horizontal="right"/>
    </xf>
    <xf numFmtId="49" fontId="1" fillId="0" borderId="0" xfId="0" applyNumberFormat="1" applyFont="1" applyAlignment="1">
      <alignment horizontal="right"/>
    </xf>
    <xf numFmtId="1" fontId="12" fillId="0" borderId="0" xfId="0" applyNumberFormat="1" applyFont="1" applyFill="1" applyAlignment="1" applyProtection="1">
      <alignment horizontal="right"/>
    </xf>
    <xf numFmtId="0" fontId="12" fillId="0" borderId="0" xfId="0" applyNumberFormat="1" applyFont="1" applyAlignment="1" applyProtection="1">
      <alignment horizontal="right"/>
    </xf>
    <xf numFmtId="0" fontId="1" fillId="0" borderId="0" xfId="0" applyNumberFormat="1" applyFont="1" applyProtection="1"/>
    <xf numFmtId="49" fontId="5" fillId="0" borderId="0" xfId="0" applyNumberFormat="1" applyFont="1" applyFill="1" applyAlignment="1" applyProtection="1">
      <alignment horizontal="right"/>
    </xf>
    <xf numFmtId="49" fontId="6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Fill="1" applyAlignment="1" applyProtection="1">
      <alignment horizontal="right" vertical="center"/>
    </xf>
    <xf numFmtId="49" fontId="4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3" fillId="0" borderId="0" xfId="0" applyFont="1" applyProtection="1"/>
    <xf numFmtId="49" fontId="9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/>
    </xf>
    <xf numFmtId="49" fontId="8" fillId="0" borderId="0" xfId="0" applyNumberFormat="1" applyFont="1" applyFill="1" applyAlignment="1" applyProtection="1">
      <alignment horizontal="right"/>
    </xf>
    <xf numFmtId="1" fontId="3" fillId="0" borderId="0" xfId="0" applyNumberFormat="1" applyFont="1" applyAlignment="1" applyProtection="1">
      <alignment horizontal="right"/>
    </xf>
    <xf numFmtId="49" fontId="5" fillId="0" borderId="0" xfId="0" applyNumberFormat="1" applyFont="1" applyFill="1" applyAlignment="1" applyProtection="1">
      <alignment horizontal="left"/>
    </xf>
    <xf numFmtId="49" fontId="11" fillId="0" borderId="1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right"/>
    </xf>
    <xf numFmtId="0" fontId="1" fillId="0" borderId="0" xfId="0" applyFont="1" applyProtection="1"/>
    <xf numFmtId="49" fontId="1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right"/>
    </xf>
    <xf numFmtId="1" fontId="13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49" fontId="7" fillId="0" borderId="0" xfId="0" applyNumberFormat="1" applyFont="1" applyFill="1" applyAlignment="1" applyProtection="1">
      <alignment horizontal="right"/>
    </xf>
    <xf numFmtId="49" fontId="4" fillId="0" borderId="0" xfId="0" applyNumberFormat="1" applyFont="1" applyFill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</xf>
    <xf numFmtId="1" fontId="12" fillId="0" borderId="0" xfId="0" applyNumberFormat="1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right"/>
    </xf>
    <xf numFmtId="49" fontId="3" fillId="0" borderId="1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>
      <alignment horizontal="right"/>
    </xf>
    <xf numFmtId="49" fontId="8" fillId="0" borderId="0" xfId="0" applyNumberFormat="1" applyFont="1" applyFill="1" applyAlignment="1" applyProtection="1">
      <alignment horizontal="center"/>
    </xf>
    <xf numFmtId="1" fontId="12" fillId="0" borderId="1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/>
    </xf>
    <xf numFmtId="1" fontId="12" fillId="0" borderId="0" xfId="0" applyNumberFormat="1" applyFont="1" applyFill="1" applyAlignment="1" applyProtection="1">
      <alignment horizontal="center"/>
    </xf>
    <xf numFmtId="1" fontId="12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9525</xdr:rowOff>
    </xdr:from>
    <xdr:to>
      <xdr:col>31</xdr:col>
      <xdr:colOff>123825</xdr:colOff>
      <xdr:row>5</xdr:row>
      <xdr:rowOff>19050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209550" y="238125"/>
          <a:ext cx="7172325" cy="695325"/>
          <a:chOff x="48" y="25"/>
          <a:chExt cx="603" cy="88"/>
        </a:xfrm>
      </xdr:grpSpPr>
      <xdr:sp macro="" textlink="">
        <xdr:nvSpPr>
          <xdr:cNvPr id="1042" name="AutoShape 18"/>
          <xdr:cNvSpPr>
            <a:spLocks noChangeArrowheads="1"/>
          </xdr:cNvSpPr>
        </xdr:nvSpPr>
        <xdr:spPr bwMode="auto">
          <a:xfrm>
            <a:off x="48" y="25"/>
            <a:ext cx="603" cy="88"/>
          </a:xfrm>
          <a:prstGeom prst="bevel">
            <a:avLst>
              <a:gd name="adj" fmla="val 12500"/>
            </a:avLst>
          </a:prstGeom>
          <a:gradFill rotWithShape="0">
            <a:gsLst>
              <a:gs pos="0">
                <a:srgbClr xmlns:mc="http://schemas.openxmlformats.org/markup-compatibility/2006" xmlns:a14="http://schemas.microsoft.com/office/drawing/2010/main" val="00FFFF" mc:Ignorable="a14" a14:legacySpreadsheetColorIndex="15"/>
              </a:gs>
              <a:gs pos="100000">
                <a:srgbClr val="FFFFFF"/>
              </a:gs>
            </a:gsLst>
            <a:lin ang="5400000" scaled="1"/>
          </a:gradFill>
          <a:ln w="9525">
            <a:solidFill>
              <a:srgbClr xmlns:mc="http://schemas.openxmlformats.org/markup-compatibility/2006" xmlns:a14="http://schemas.microsoft.com/office/drawing/2010/main" val="00FFFF" mc:Ignorable="a14" a14:legacySpreadsheetColorIndex="15"/>
            </a:solidFill>
            <a:miter lim="800000"/>
            <a:headEnd/>
            <a:tailEnd/>
          </a:ln>
        </xdr:spPr>
      </xdr:sp>
      <xdr:sp macro="" textlink="">
        <xdr:nvSpPr>
          <xdr:cNvPr id="1043" name="WordArt 19"/>
          <xdr:cNvSpPr>
            <a:spLocks noChangeArrowheads="1" noChangeShapeType="1" noTextEdit="1"/>
          </xdr:cNvSpPr>
        </xdr:nvSpPr>
        <xdr:spPr bwMode="auto">
          <a:xfrm>
            <a:off x="180" y="39"/>
            <a:ext cx="345" cy="65"/>
          </a:xfrm>
          <a:prstGeom prst="rect">
            <a:avLst/>
          </a:prstGeom>
        </xdr:spPr>
        <xdr:txBody>
          <a:bodyPr wrap="none" fromWordArt="1">
            <a:prstTxWarp prst="textDoubleWave1">
              <a:avLst>
                <a:gd name="adj1" fmla="val 6500"/>
                <a:gd name="adj2" fmla="val 0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-360">
                <a:ln w="12700">
                  <a:solidFill>
                    <a:srgbClr xmlns:mc="http://schemas.openxmlformats.org/markup-compatibility/2006" xmlns:a14="http://schemas.microsoft.com/office/drawing/2010/main" val="800000" mc:Ignorable="a14" a14:legacySpreadsheetColorIndex="16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>
                  <a:outerShdw dist="125724" dir="18900000" algn="ctr" rotWithShape="0">
                    <a:srgbClr val="000099"/>
                  </a:outerShdw>
                </a:effectLst>
                <a:latin typeface="Impact"/>
              </a:rPr>
              <a:t>Math Masters</a:t>
            </a:r>
          </a:p>
        </xdr:txBody>
      </xdr:sp>
    </xdr:grpSp>
    <xdr:clientData/>
  </xdr:twoCellAnchor>
  <xdr:twoCellAnchor>
    <xdr:from>
      <xdr:col>1</xdr:col>
      <xdr:colOff>19050</xdr:colOff>
      <xdr:row>1</xdr:row>
      <xdr:rowOff>104775</xdr:rowOff>
    </xdr:from>
    <xdr:to>
      <xdr:col>3</xdr:col>
      <xdr:colOff>238125</xdr:colOff>
      <xdr:row>4</xdr:row>
      <xdr:rowOff>28575</xdr:rowOff>
    </xdr:to>
    <xdr:sp macro="" textlink="">
      <xdr:nvSpPr>
        <xdr:cNvPr id="1044" name="WordArt 20"/>
        <xdr:cNvSpPr>
          <a:spLocks noChangeArrowheads="1" noChangeShapeType="1"/>
        </xdr:cNvSpPr>
      </xdr:nvSpPr>
      <xdr:spPr bwMode="auto">
        <a:xfrm>
          <a:off x="466725" y="295275"/>
          <a:ext cx="65722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5B</a:t>
          </a:r>
        </a:p>
      </xdr:txBody>
    </xdr:sp>
    <xdr:clientData/>
  </xdr:twoCellAnchor>
  <xdr:twoCellAnchor>
    <xdr:from>
      <xdr:col>26</xdr:col>
      <xdr:colOff>28575</xdr:colOff>
      <xdr:row>1</xdr:row>
      <xdr:rowOff>123825</xdr:rowOff>
    </xdr:from>
    <xdr:to>
      <xdr:col>30</xdr:col>
      <xdr:colOff>95250</xdr:colOff>
      <xdr:row>4</xdr:row>
      <xdr:rowOff>47625</xdr:rowOff>
    </xdr:to>
    <xdr:sp macro="" textlink="">
      <xdr:nvSpPr>
        <xdr:cNvPr id="1045" name="WordArt 21"/>
        <xdr:cNvSpPr>
          <a:spLocks noChangeArrowheads="1" noChangeShapeType="1"/>
        </xdr:cNvSpPr>
      </xdr:nvSpPr>
      <xdr:spPr bwMode="auto">
        <a:xfrm>
          <a:off x="6153150" y="314325"/>
          <a:ext cx="666750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5B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9"/>
  <sheetViews>
    <sheetView showGridLines="0" showRowColHeaders="0" tabSelected="1" zoomScaleNormal="100" workbookViewId="0">
      <selection activeCell="F9" sqref="F9"/>
    </sheetView>
  </sheetViews>
  <sheetFormatPr defaultColWidth="11.42578125" defaultRowHeight="12.75"/>
  <cols>
    <col min="1" max="1" width="6.7109375" style="10" customWidth="1"/>
    <col min="2" max="2" width="4.28515625" style="4" customWidth="1"/>
    <col min="3" max="3" width="2.28515625" style="4" customWidth="1"/>
    <col min="4" max="4" width="4.28515625" style="4" customWidth="1"/>
    <col min="5" max="5" width="2.28515625" style="4" customWidth="1"/>
    <col min="6" max="6" width="4.7109375" style="4" customWidth="1"/>
    <col min="7" max="7" width="5.7109375" style="4" hidden="1" customWidth="1"/>
    <col min="8" max="8" width="5.7109375" style="4" customWidth="1"/>
    <col min="9" max="9" width="4.28515625" style="4" customWidth="1"/>
    <col min="10" max="10" width="2.28515625" style="4" customWidth="1"/>
    <col min="11" max="11" width="4.28515625" style="4" customWidth="1"/>
    <col min="12" max="12" width="2.7109375" style="4" customWidth="1"/>
    <col min="13" max="13" width="4.7109375" style="4" customWidth="1"/>
    <col min="14" max="14" width="6.7109375" style="4" hidden="1" customWidth="1"/>
    <col min="15" max="15" width="5.7109375" style="4" customWidth="1"/>
    <col min="16" max="16" width="4.28515625" style="4" customWidth="1"/>
    <col min="17" max="17" width="2.28515625" style="4" customWidth="1"/>
    <col min="18" max="18" width="4.28515625" style="4" customWidth="1"/>
    <col min="19" max="19" width="2.7109375" style="4" customWidth="1"/>
    <col min="20" max="20" width="4.7109375" style="4" customWidth="1"/>
    <col min="21" max="21" width="6.7109375" style="4" hidden="1" customWidth="1"/>
    <col min="22" max="22" width="5.7109375" style="4" customWidth="1"/>
    <col min="23" max="23" width="4.28515625" style="4" customWidth="1"/>
    <col min="24" max="24" width="2.28515625" style="4" customWidth="1"/>
    <col min="25" max="25" width="4.28515625" style="4" customWidth="1"/>
    <col min="26" max="26" width="2.7109375" style="4" customWidth="1"/>
    <col min="27" max="27" width="4.7109375" style="4" customWidth="1"/>
    <col min="28" max="28" width="6.7109375" style="4" hidden="1" customWidth="1"/>
    <col min="29" max="29" width="5.7109375" style="4" customWidth="1"/>
    <col min="30" max="30" width="4.28515625" style="4" customWidth="1"/>
    <col min="31" max="31" width="2.28515625" style="4" customWidth="1"/>
    <col min="32" max="32" width="4.28515625" style="4" customWidth="1"/>
    <col min="33" max="33" width="2.7109375" style="4" customWidth="1"/>
    <col min="34" max="34" width="4.7109375" style="4" customWidth="1"/>
    <col min="35" max="35" width="6.7109375" style="4" hidden="1" customWidth="1"/>
    <col min="36" max="36" width="5.7109375" style="4" customWidth="1"/>
    <col min="37" max="37" width="4.28515625" style="4" customWidth="1"/>
    <col min="38" max="38" width="2.28515625" style="4" customWidth="1"/>
    <col min="39" max="39" width="4.28515625" style="4" customWidth="1"/>
    <col min="40" max="40" width="2.7109375" style="4" customWidth="1"/>
    <col min="41" max="41" width="4.7109375" style="4" customWidth="1"/>
    <col min="42" max="42" width="6.7109375" style="4" customWidth="1"/>
    <col min="43" max="43" width="4.7109375" style="4" customWidth="1"/>
    <col min="44" max="44" width="5.7109375" style="4" customWidth="1"/>
    <col min="45" max="45" width="1.7109375" style="4" customWidth="1"/>
    <col min="46" max="46" width="4.28515625" style="4" customWidth="1"/>
    <col min="47" max="47" width="5.7109375" style="4" customWidth="1"/>
    <col min="48" max="48" width="3.7109375" style="4" customWidth="1"/>
    <col min="49" max="49" width="7.7109375" style="4" customWidth="1"/>
    <col min="50" max="51" width="2.85546875" style="4" customWidth="1"/>
    <col min="52" max="52" width="6" style="4" customWidth="1"/>
    <col min="53" max="54" width="2.85546875" style="4" customWidth="1"/>
    <col min="55" max="55" width="6" style="4" customWidth="1"/>
    <col min="56" max="56" width="2.85546875" style="4" customWidth="1"/>
    <col min="57" max="57" width="6.85546875" style="5" customWidth="1"/>
    <col min="58" max="16384" width="11.42578125" style="5"/>
  </cols>
  <sheetData>
    <row r="1" spans="1:56" ht="18" customHeight="1">
      <c r="A1" s="43"/>
      <c r="B1" s="44" t="s">
        <v>0</v>
      </c>
      <c r="C1" s="50"/>
      <c r="D1" s="69"/>
      <c r="E1" s="69"/>
      <c r="F1" s="69"/>
      <c r="G1" s="69"/>
      <c r="H1" s="69"/>
      <c r="I1" s="69"/>
      <c r="J1" s="69"/>
      <c r="K1" s="69"/>
      <c r="L1" s="69"/>
      <c r="M1" s="69"/>
      <c r="N1" s="2"/>
      <c r="Q1" s="38" t="s">
        <v>2</v>
      </c>
      <c r="R1" s="66" t="str">
        <f>IF(AH37&lt;3,IF(AI37=35,"Pass 100%",(35-AI37)*-1),"")</f>
        <v/>
      </c>
      <c r="S1" s="67"/>
      <c r="T1" s="67"/>
      <c r="U1" s="67"/>
      <c r="V1" s="67"/>
      <c r="W1" s="68"/>
      <c r="X1" s="45"/>
      <c r="Y1" s="52"/>
      <c r="Z1" s="47"/>
      <c r="AA1" s="51" t="s">
        <v>1</v>
      </c>
      <c r="AB1" s="45"/>
      <c r="AC1" s="45"/>
      <c r="AD1" s="47"/>
      <c r="AE1" s="47"/>
      <c r="AF1" s="47"/>
      <c r="AG1" s="47"/>
      <c r="AH1" s="47"/>
      <c r="AI1" s="47"/>
      <c r="AL1" s="23"/>
      <c r="AM1" s="47"/>
      <c r="AN1" s="47"/>
      <c r="AO1" s="47"/>
      <c r="AP1" s="47"/>
      <c r="AQ1" s="47"/>
      <c r="AR1" s="23"/>
      <c r="AS1" s="23"/>
      <c r="AT1" s="23"/>
      <c r="AU1" s="20"/>
      <c r="AV1" s="23"/>
      <c r="AW1" s="24"/>
      <c r="AX1" s="5"/>
      <c r="AY1" s="5"/>
      <c r="AZ1" s="5"/>
      <c r="BA1" s="5"/>
      <c r="BB1" s="5"/>
      <c r="BC1" s="5"/>
      <c r="BD1" s="5"/>
    </row>
    <row r="2" spans="1:56" ht="14.1" customHeight="1">
      <c r="A2" s="44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6"/>
      <c r="AR2" s="23"/>
      <c r="AS2" s="23"/>
      <c r="AT2" s="23"/>
      <c r="AU2" s="20"/>
      <c r="AV2" s="23"/>
      <c r="AW2" s="24"/>
      <c r="AX2" s="5"/>
      <c r="AY2" s="5"/>
      <c r="AZ2" s="5"/>
      <c r="BA2" s="5"/>
      <c r="BB2" s="5"/>
      <c r="BC2" s="5"/>
      <c r="BD2" s="5"/>
    </row>
    <row r="3" spans="1:56" ht="14.1" customHeight="1">
      <c r="A3" s="44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6"/>
      <c r="AR3" s="23"/>
      <c r="AS3" s="23"/>
      <c r="AT3" s="23"/>
      <c r="AU3" s="20"/>
      <c r="AV3" s="23"/>
      <c r="AW3" s="24"/>
      <c r="AX3" s="5"/>
      <c r="AY3" s="5"/>
      <c r="AZ3" s="5"/>
      <c r="BA3" s="5"/>
      <c r="BB3" s="5"/>
      <c r="BC3" s="5"/>
      <c r="BD3" s="5"/>
    </row>
    <row r="4" spans="1:56" ht="14.1" customHeight="1">
      <c r="A4" s="44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6"/>
      <c r="AR4" s="23"/>
      <c r="AS4" s="23"/>
      <c r="AT4" s="23"/>
      <c r="AU4" s="20"/>
      <c r="AV4" s="23"/>
      <c r="AW4" s="24"/>
      <c r="AX4" s="5"/>
      <c r="AY4" s="5"/>
      <c r="AZ4" s="5"/>
      <c r="BA4" s="5"/>
      <c r="BB4" s="5"/>
      <c r="BC4" s="5"/>
      <c r="BD4" s="5"/>
    </row>
    <row r="5" spans="1:56" ht="14.1" customHeight="1">
      <c r="A5" s="2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3"/>
      <c r="AW5" s="24"/>
      <c r="AX5" s="5"/>
      <c r="AY5" s="5"/>
      <c r="AZ5" s="5"/>
      <c r="BA5" s="5"/>
      <c r="BB5" s="5"/>
      <c r="BC5" s="5"/>
      <c r="BD5" s="5"/>
    </row>
    <row r="6" spans="1:56" ht="15" customHeight="1">
      <c r="A6" s="18"/>
      <c r="B6" s="19"/>
      <c r="C6" s="19"/>
      <c r="D6" s="20"/>
      <c r="E6" s="20"/>
      <c r="F6" s="20"/>
      <c r="G6" s="20"/>
      <c r="H6" s="21"/>
      <c r="I6" s="20"/>
      <c r="J6" s="20"/>
      <c r="K6" s="20"/>
      <c r="L6" s="20"/>
      <c r="N6" s="20"/>
      <c r="O6" s="22" t="s">
        <v>37</v>
      </c>
      <c r="P6" s="20"/>
      <c r="Q6" s="20"/>
      <c r="R6" s="20"/>
      <c r="S6" s="20"/>
      <c r="T6" s="20"/>
      <c r="U6" s="20"/>
      <c r="V6" s="20"/>
      <c r="X6" s="22"/>
      <c r="Y6" s="22"/>
      <c r="Z6" s="22"/>
      <c r="AA6" s="22"/>
      <c r="AB6" s="20"/>
      <c r="AC6" s="23"/>
      <c r="AD6" s="23"/>
      <c r="AE6" s="23"/>
      <c r="AF6" s="23"/>
      <c r="AG6" s="23"/>
      <c r="AH6" s="23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3"/>
      <c r="AW6" s="24"/>
      <c r="AX6" s="5"/>
      <c r="AY6" s="5"/>
      <c r="AZ6" s="5"/>
      <c r="BA6" s="5"/>
      <c r="BB6" s="5"/>
      <c r="BC6" s="5"/>
      <c r="BD6" s="5"/>
    </row>
    <row r="7" spans="1:56" ht="12.95" customHeight="1">
      <c r="A7" s="18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N7" s="26"/>
      <c r="O7" s="53" t="s">
        <v>38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7"/>
      <c r="AV7" s="24"/>
      <c r="AW7" s="24"/>
      <c r="AX7" s="5"/>
      <c r="AY7" s="5"/>
      <c r="AZ7" s="5"/>
      <c r="BA7" s="5"/>
      <c r="BB7" s="5"/>
      <c r="BC7" s="5"/>
      <c r="BD7" s="5"/>
    </row>
    <row r="8" spans="1:56" ht="8.1" customHeight="1">
      <c r="A8" s="1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8"/>
      <c r="S8" s="28"/>
      <c r="T8" s="28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8"/>
      <c r="AG8" s="28"/>
      <c r="AH8" s="28"/>
      <c r="AI8" s="23"/>
      <c r="AJ8" s="23"/>
      <c r="AK8" s="23"/>
      <c r="AL8" s="23"/>
      <c r="AM8" s="28"/>
      <c r="AN8" s="28"/>
      <c r="AO8" s="28"/>
      <c r="AP8" s="23"/>
      <c r="AQ8" s="23"/>
      <c r="AR8" s="23"/>
      <c r="AS8" s="23"/>
      <c r="AT8" s="23"/>
      <c r="AU8" s="23"/>
      <c r="AV8" s="24"/>
      <c r="AW8" s="24"/>
      <c r="AX8" s="5"/>
      <c r="AY8" s="5"/>
      <c r="AZ8" s="5"/>
      <c r="BA8" s="5"/>
      <c r="BB8" s="5"/>
      <c r="BC8" s="5"/>
      <c r="BD8" s="5"/>
    </row>
    <row r="9" spans="1:56" ht="18.95" customHeight="1">
      <c r="A9" s="29"/>
      <c r="B9" s="30" t="s">
        <v>3</v>
      </c>
      <c r="C9" s="33" t="s">
        <v>16</v>
      </c>
      <c r="D9" s="54">
        <v>13</v>
      </c>
      <c r="E9" s="55" t="s">
        <v>5</v>
      </c>
      <c r="F9" s="56"/>
      <c r="G9" s="57" t="str">
        <f>IF(AND(F9=19,F10=21),1,"√")</f>
        <v>√</v>
      </c>
      <c r="H9" s="58"/>
      <c r="I9" s="30" t="s">
        <v>7</v>
      </c>
      <c r="J9" s="33" t="s">
        <v>16</v>
      </c>
      <c r="K9" s="54">
        <v>3</v>
      </c>
      <c r="L9" s="55" t="s">
        <v>5</v>
      </c>
      <c r="M9" s="56"/>
      <c r="N9" s="57" t="str">
        <f>IF(AND(M9=5,M10=7),1,"√")</f>
        <v>√</v>
      </c>
      <c r="O9" s="58"/>
      <c r="P9" s="30" t="s">
        <v>7</v>
      </c>
      <c r="Q9" s="33" t="s">
        <v>16</v>
      </c>
      <c r="R9" s="54">
        <v>4</v>
      </c>
      <c r="S9" s="55" t="s">
        <v>5</v>
      </c>
      <c r="T9" s="56"/>
      <c r="U9" s="57" t="str">
        <f>IF(AND(T9=2,T10=3),1,"√")</f>
        <v>√</v>
      </c>
      <c r="V9" s="58"/>
      <c r="W9" s="30" t="s">
        <v>30</v>
      </c>
      <c r="X9" s="33" t="s">
        <v>16</v>
      </c>
      <c r="Y9" s="54">
        <v>12</v>
      </c>
      <c r="Z9" s="55" t="s">
        <v>5</v>
      </c>
      <c r="AA9" s="56"/>
      <c r="AB9" s="57" t="str">
        <f>IF(AND(AA9=6,AA10=7),1,"√")</f>
        <v>√</v>
      </c>
      <c r="AC9" s="12"/>
      <c r="AD9" s="30" t="s">
        <v>15</v>
      </c>
      <c r="AE9" s="33" t="s">
        <v>16</v>
      </c>
      <c r="AF9" s="54">
        <v>6</v>
      </c>
      <c r="AG9" s="55" t="s">
        <v>5</v>
      </c>
      <c r="AH9" s="56"/>
      <c r="AI9" s="57" t="str">
        <f>IF(AND(AH9=15,AH10=22),1,"√")</f>
        <v>√</v>
      </c>
      <c r="AJ9" s="12"/>
      <c r="AQ9" s="12"/>
      <c r="AR9" s="33"/>
      <c r="AS9" s="31"/>
      <c r="AT9" s="48"/>
      <c r="AU9" s="11"/>
      <c r="AV9" s="32"/>
      <c r="AW9" s="24"/>
      <c r="AX9" s="5"/>
      <c r="AY9" s="5"/>
      <c r="AZ9" s="5"/>
      <c r="BA9" s="5"/>
      <c r="BB9" s="5"/>
      <c r="BC9" s="5"/>
      <c r="BD9" s="5"/>
    </row>
    <row r="10" spans="1:56" ht="18.95" customHeight="1">
      <c r="A10" s="29"/>
      <c r="B10" s="33" t="s">
        <v>4</v>
      </c>
      <c r="C10" s="33"/>
      <c r="D10" s="59">
        <v>21</v>
      </c>
      <c r="E10" s="59"/>
      <c r="F10" s="60"/>
      <c r="G10" s="57"/>
      <c r="H10" s="58"/>
      <c r="I10" s="33" t="s">
        <v>14</v>
      </c>
      <c r="J10" s="33"/>
      <c r="K10" s="59">
        <v>7</v>
      </c>
      <c r="L10" s="59"/>
      <c r="M10" s="60"/>
      <c r="N10" s="57"/>
      <c r="O10" s="58"/>
      <c r="P10" s="33" t="s">
        <v>15</v>
      </c>
      <c r="Q10" s="33"/>
      <c r="R10" s="59">
        <v>9</v>
      </c>
      <c r="S10" s="59"/>
      <c r="T10" s="60"/>
      <c r="U10" s="57"/>
      <c r="V10" s="58"/>
      <c r="W10" s="33" t="s">
        <v>32</v>
      </c>
      <c r="X10" s="33"/>
      <c r="Y10" s="59">
        <v>28</v>
      </c>
      <c r="Z10" s="59"/>
      <c r="AA10" s="60"/>
      <c r="AB10" s="11"/>
      <c r="AC10" s="12"/>
      <c r="AD10" s="33" t="s">
        <v>20</v>
      </c>
      <c r="AE10" s="33"/>
      <c r="AF10" s="59">
        <v>22</v>
      </c>
      <c r="AG10" s="59"/>
      <c r="AH10" s="60"/>
      <c r="AI10" s="57"/>
      <c r="AJ10" s="12"/>
      <c r="AQ10" s="12"/>
      <c r="AR10" s="33"/>
      <c r="AS10" s="33"/>
      <c r="AT10" s="48"/>
      <c r="AU10" s="11"/>
      <c r="AV10" s="32"/>
      <c r="AW10" s="24"/>
      <c r="AX10" s="5"/>
      <c r="AY10" s="5"/>
      <c r="AZ10" s="5"/>
      <c r="BA10" s="5"/>
      <c r="BB10" s="5"/>
      <c r="BC10" s="5"/>
      <c r="BD10" s="5"/>
    </row>
    <row r="11" spans="1:56" ht="15" customHeight="1">
      <c r="A11" s="29"/>
      <c r="B11" s="61"/>
      <c r="C11" s="61"/>
      <c r="D11" s="59"/>
      <c r="E11" s="59"/>
      <c r="F11" s="59"/>
      <c r="G11" s="57"/>
      <c r="H11" s="62"/>
      <c r="I11" s="57"/>
      <c r="J11" s="57"/>
      <c r="K11" s="59"/>
      <c r="L11" s="59"/>
      <c r="M11" s="59"/>
      <c r="N11" s="57"/>
      <c r="O11" s="62"/>
      <c r="P11" s="57"/>
      <c r="Q11" s="57"/>
      <c r="R11" s="59"/>
      <c r="S11" s="59"/>
      <c r="T11" s="59"/>
      <c r="U11" s="57"/>
      <c r="V11" s="57"/>
      <c r="W11" s="57"/>
      <c r="X11" s="57"/>
      <c r="Y11" s="59"/>
      <c r="Z11" s="59"/>
      <c r="AA11" s="59"/>
      <c r="AB11" s="11"/>
      <c r="AC11" s="11"/>
      <c r="AJ11" s="11"/>
      <c r="AQ11" s="11"/>
      <c r="AR11" s="34"/>
      <c r="AS11" s="34"/>
      <c r="AT11" s="48"/>
      <c r="AU11" s="1"/>
      <c r="AV11" s="32"/>
      <c r="AW11" s="24"/>
      <c r="AX11" s="5"/>
      <c r="AY11" s="5"/>
      <c r="AZ11" s="5"/>
      <c r="BA11" s="5"/>
      <c r="BB11" s="5"/>
      <c r="BC11" s="5"/>
      <c r="BD11" s="5"/>
    </row>
    <row r="12" spans="1:56" ht="15" customHeight="1">
      <c r="A12" s="29"/>
      <c r="B12" s="63"/>
      <c r="C12" s="63"/>
      <c r="D12" s="59"/>
      <c r="E12" s="59"/>
      <c r="F12" s="59"/>
      <c r="G12" s="58"/>
      <c r="H12" s="62"/>
      <c r="I12" s="58"/>
      <c r="J12" s="58"/>
      <c r="K12" s="59"/>
      <c r="L12" s="59"/>
      <c r="M12" s="59"/>
      <c r="N12" s="58"/>
      <c r="O12" s="62"/>
      <c r="P12" s="58"/>
      <c r="Q12" s="58"/>
      <c r="R12" s="59"/>
      <c r="S12" s="59"/>
      <c r="T12" s="59"/>
      <c r="U12" s="58"/>
      <c r="V12" s="58"/>
      <c r="W12" s="58"/>
      <c r="X12" s="58"/>
      <c r="Y12" s="59"/>
      <c r="Z12" s="59"/>
      <c r="AA12" s="59"/>
      <c r="AB12" s="12"/>
      <c r="AC12" s="12"/>
      <c r="AJ12" s="12"/>
      <c r="AQ12" s="12"/>
      <c r="AR12" s="49"/>
      <c r="AS12" s="49"/>
      <c r="AT12" s="48"/>
      <c r="AU12" s="7"/>
      <c r="AV12" s="32"/>
      <c r="AW12" s="24"/>
      <c r="AX12" s="5"/>
      <c r="AY12" s="5"/>
      <c r="AZ12" s="5"/>
      <c r="BA12" s="5"/>
      <c r="BB12" s="5"/>
      <c r="BC12" s="5"/>
      <c r="BD12" s="5"/>
    </row>
    <row r="13" spans="1:56" ht="18.95" customHeight="1">
      <c r="A13" s="29"/>
      <c r="B13" s="30" t="s">
        <v>6</v>
      </c>
      <c r="C13" s="33" t="s">
        <v>16</v>
      </c>
      <c r="D13" s="54">
        <v>4</v>
      </c>
      <c r="E13" s="55" t="s">
        <v>5</v>
      </c>
      <c r="F13" s="56"/>
      <c r="G13" s="57" t="str">
        <f>IF(AND(F13=7,F14=9),1,"√")</f>
        <v>√</v>
      </c>
      <c r="H13" s="58"/>
      <c r="I13" s="30" t="s">
        <v>11</v>
      </c>
      <c r="J13" s="33" t="s">
        <v>16</v>
      </c>
      <c r="K13" s="54">
        <v>12</v>
      </c>
      <c r="L13" s="55" t="s">
        <v>5</v>
      </c>
      <c r="M13" s="56"/>
      <c r="N13" s="57" t="str">
        <f>IF(AND(M13=17,M14=21),1,"√")</f>
        <v>√</v>
      </c>
      <c r="O13" s="58"/>
      <c r="P13" s="30" t="s">
        <v>14</v>
      </c>
      <c r="Q13" s="33" t="s">
        <v>16</v>
      </c>
      <c r="R13" s="54">
        <v>8</v>
      </c>
      <c r="S13" s="55" t="s">
        <v>5</v>
      </c>
      <c r="T13" s="56"/>
      <c r="U13" s="57" t="str">
        <f>IF(AND(T13=5,T14=6),1,"√")</f>
        <v>√</v>
      </c>
      <c r="V13" s="58"/>
      <c r="W13" s="30" t="s">
        <v>34</v>
      </c>
      <c r="X13" s="33" t="s">
        <v>16</v>
      </c>
      <c r="Y13" s="54">
        <v>5</v>
      </c>
      <c r="Z13" s="55" t="s">
        <v>5</v>
      </c>
      <c r="AA13" s="56"/>
      <c r="AB13" s="57" t="str">
        <f>IF(AND(AA13=5,AA14=8),1,"√")</f>
        <v>√</v>
      </c>
      <c r="AC13" s="12"/>
      <c r="AD13" s="30" t="s">
        <v>21</v>
      </c>
      <c r="AE13" s="33" t="s">
        <v>16</v>
      </c>
      <c r="AF13" s="54">
        <v>9</v>
      </c>
      <c r="AG13" s="55" t="s">
        <v>5</v>
      </c>
      <c r="AH13" s="56"/>
      <c r="AI13" s="57" t="str">
        <f>IF(AND(AH13=22,AH14=25),1,"√")</f>
        <v>√</v>
      </c>
      <c r="AJ13" s="12"/>
      <c r="AQ13" s="12"/>
      <c r="AR13" s="33"/>
      <c r="AS13" s="31"/>
      <c r="AT13" s="48"/>
      <c r="AU13" s="11"/>
      <c r="AV13" s="32"/>
      <c r="AW13" s="24"/>
      <c r="AX13" s="5"/>
      <c r="AY13" s="5"/>
      <c r="AZ13" s="5"/>
      <c r="BA13" s="5"/>
      <c r="BB13" s="5"/>
      <c r="BC13" s="5"/>
      <c r="BD13" s="5"/>
    </row>
    <row r="14" spans="1:56" ht="18.95" customHeight="1">
      <c r="A14" s="29"/>
      <c r="B14" s="33" t="s">
        <v>15</v>
      </c>
      <c r="C14" s="33"/>
      <c r="D14" s="59">
        <v>9</v>
      </c>
      <c r="E14" s="59"/>
      <c r="F14" s="60"/>
      <c r="G14" s="57"/>
      <c r="H14" s="58"/>
      <c r="I14" s="33" t="s">
        <v>4</v>
      </c>
      <c r="J14" s="33"/>
      <c r="K14" s="59">
        <v>21</v>
      </c>
      <c r="L14" s="59"/>
      <c r="M14" s="60"/>
      <c r="N14" s="57"/>
      <c r="O14" s="58"/>
      <c r="P14" s="33" t="s">
        <v>12</v>
      </c>
      <c r="Q14" s="33"/>
      <c r="R14" s="59">
        <v>18</v>
      </c>
      <c r="S14" s="59"/>
      <c r="T14" s="60"/>
      <c r="U14" s="57"/>
      <c r="V14" s="58"/>
      <c r="W14" s="33" t="s">
        <v>33</v>
      </c>
      <c r="X14" s="33"/>
      <c r="Y14" s="59">
        <v>56</v>
      </c>
      <c r="Z14" s="59"/>
      <c r="AA14" s="60"/>
      <c r="AB14" s="11"/>
      <c r="AC14" s="12"/>
      <c r="AD14" s="33" t="s">
        <v>23</v>
      </c>
      <c r="AE14" s="33"/>
      <c r="AF14" s="59">
        <v>25</v>
      </c>
      <c r="AG14" s="59"/>
      <c r="AH14" s="60"/>
      <c r="AI14" s="57"/>
      <c r="AJ14" s="12"/>
      <c r="AQ14" s="12"/>
      <c r="AR14" s="33"/>
      <c r="AS14" s="33"/>
      <c r="AT14" s="48"/>
      <c r="AU14" s="11"/>
      <c r="AV14" s="32"/>
      <c r="AW14" s="24"/>
      <c r="AX14" s="5"/>
      <c r="AY14" s="5"/>
      <c r="AZ14" s="5"/>
      <c r="BA14" s="5"/>
      <c r="BB14" s="5"/>
      <c r="BC14" s="5"/>
      <c r="BD14" s="5"/>
    </row>
    <row r="15" spans="1:56" ht="15" customHeight="1">
      <c r="A15" s="29"/>
      <c r="B15" s="57"/>
      <c r="C15" s="57"/>
      <c r="D15" s="59"/>
      <c r="E15" s="59"/>
      <c r="F15" s="59"/>
      <c r="G15" s="57"/>
      <c r="H15" s="64"/>
      <c r="I15" s="57"/>
      <c r="J15" s="57"/>
      <c r="K15" s="59"/>
      <c r="L15" s="59"/>
      <c r="M15" s="59"/>
      <c r="N15" s="57"/>
      <c r="O15" s="64"/>
      <c r="P15" s="57"/>
      <c r="Q15" s="57"/>
      <c r="R15" s="59"/>
      <c r="S15" s="59"/>
      <c r="T15" s="59"/>
      <c r="U15" s="57"/>
      <c r="V15" s="57"/>
      <c r="W15" s="57"/>
      <c r="X15" s="57"/>
      <c r="Y15" s="59"/>
      <c r="Z15" s="59"/>
      <c r="AA15" s="59"/>
      <c r="AB15" s="11"/>
      <c r="AC15" s="11"/>
      <c r="AJ15" s="11"/>
      <c r="AQ15" s="11"/>
      <c r="AR15" s="34"/>
      <c r="AS15" s="34"/>
      <c r="AT15" s="48"/>
      <c r="AU15" s="1"/>
      <c r="AV15" s="32"/>
      <c r="AW15" s="24"/>
      <c r="AX15" s="5"/>
      <c r="AY15" s="5"/>
      <c r="AZ15" s="5"/>
      <c r="BA15" s="5"/>
      <c r="BB15" s="5"/>
      <c r="BC15" s="5"/>
      <c r="BD15" s="5"/>
    </row>
    <row r="16" spans="1:56" ht="15" customHeight="1">
      <c r="A16" s="29"/>
      <c r="B16" s="58"/>
      <c r="C16" s="58"/>
      <c r="D16" s="59"/>
      <c r="E16" s="59"/>
      <c r="F16" s="59"/>
      <c r="G16" s="58"/>
      <c r="H16" s="62"/>
      <c r="I16" s="58"/>
      <c r="J16" s="58"/>
      <c r="K16" s="59"/>
      <c r="L16" s="59"/>
      <c r="M16" s="59"/>
      <c r="N16" s="58"/>
      <c r="O16" s="62"/>
      <c r="P16" s="58"/>
      <c r="Q16" s="58"/>
      <c r="R16" s="59"/>
      <c r="S16" s="59"/>
      <c r="T16" s="59"/>
      <c r="U16" s="58"/>
      <c r="V16" s="58"/>
      <c r="W16" s="58"/>
      <c r="X16" s="58"/>
      <c r="Y16" s="59"/>
      <c r="Z16" s="59"/>
      <c r="AA16" s="59"/>
      <c r="AB16" s="12"/>
      <c r="AC16" s="12"/>
      <c r="AJ16" s="12"/>
      <c r="AQ16" s="12"/>
      <c r="AR16" s="49"/>
      <c r="AS16" s="49"/>
      <c r="AT16" s="48"/>
      <c r="AU16" s="7"/>
      <c r="AV16" s="32"/>
      <c r="AW16" s="24"/>
      <c r="AX16" s="5"/>
      <c r="AY16" s="5"/>
      <c r="AZ16" s="5"/>
      <c r="BA16" s="5"/>
      <c r="BB16" s="5"/>
      <c r="BC16" s="5"/>
      <c r="BD16" s="5"/>
    </row>
    <row r="17" spans="1:56" ht="18.95" customHeight="1">
      <c r="A17" s="29"/>
      <c r="B17" s="30" t="s">
        <v>11</v>
      </c>
      <c r="C17" s="33" t="s">
        <v>16</v>
      </c>
      <c r="D17" s="54">
        <v>2</v>
      </c>
      <c r="E17" s="55" t="s">
        <v>5</v>
      </c>
      <c r="F17" s="56"/>
      <c r="G17" s="57" t="str">
        <f>IF(AND(F17=7,F18=8),1,"√")</f>
        <v>√</v>
      </c>
      <c r="H17" s="58"/>
      <c r="I17" s="30" t="s">
        <v>14</v>
      </c>
      <c r="J17" s="33" t="s">
        <v>16</v>
      </c>
      <c r="K17" s="54">
        <v>8</v>
      </c>
      <c r="L17" s="55" t="s">
        <v>5</v>
      </c>
      <c r="M17" s="56"/>
      <c r="N17" s="57" t="str">
        <f>IF(AND(M17=15,M18=16),1,"√")</f>
        <v>√</v>
      </c>
      <c r="O17" s="58"/>
      <c r="P17" s="30" t="s">
        <v>3</v>
      </c>
      <c r="Q17" s="33" t="s">
        <v>16</v>
      </c>
      <c r="R17" s="54">
        <v>4</v>
      </c>
      <c r="S17" s="55" t="s">
        <v>5</v>
      </c>
      <c r="T17" s="56"/>
      <c r="U17" s="57" t="str">
        <f>IF(AND(T17=2,T18=7),1,"√")</f>
        <v>√</v>
      </c>
      <c r="V17" s="58"/>
      <c r="W17" s="30" t="s">
        <v>31</v>
      </c>
      <c r="X17" s="33" t="s">
        <v>16</v>
      </c>
      <c r="Y17" s="54">
        <v>5</v>
      </c>
      <c r="Z17" s="55" t="s">
        <v>5</v>
      </c>
      <c r="AA17" s="56"/>
      <c r="AB17" s="57" t="str">
        <f>IF(AND(AA17=2,AA18=3),1,"√")</f>
        <v>√</v>
      </c>
      <c r="AC17" s="12"/>
      <c r="AD17" s="30" t="s">
        <v>15</v>
      </c>
      <c r="AE17" s="33" t="s">
        <v>16</v>
      </c>
      <c r="AF17" s="54">
        <v>4</v>
      </c>
      <c r="AG17" s="55" t="s">
        <v>5</v>
      </c>
      <c r="AH17" s="56"/>
      <c r="AI17" s="57" t="str">
        <f>IF(AND(AH17=13,AH18=15),1,"√")</f>
        <v>√</v>
      </c>
      <c r="AJ17" s="12"/>
      <c r="AQ17" s="12"/>
      <c r="AR17" s="33"/>
      <c r="AS17" s="31"/>
      <c r="AT17" s="48"/>
      <c r="AU17" s="11"/>
      <c r="AV17" s="32"/>
      <c r="AW17" s="24"/>
      <c r="AX17" s="5"/>
      <c r="AY17" s="5"/>
      <c r="AZ17" s="5"/>
      <c r="BA17" s="5"/>
      <c r="BB17" s="5"/>
      <c r="BC17" s="5"/>
      <c r="BD17" s="5"/>
    </row>
    <row r="18" spans="1:56" ht="18.95" customHeight="1">
      <c r="A18" s="29"/>
      <c r="B18" s="33" t="s">
        <v>10</v>
      </c>
      <c r="C18" s="33"/>
      <c r="D18" s="59">
        <v>8</v>
      </c>
      <c r="E18" s="59"/>
      <c r="F18" s="60"/>
      <c r="G18" s="57"/>
      <c r="H18" s="58"/>
      <c r="I18" s="33" t="s">
        <v>8</v>
      </c>
      <c r="J18" s="33"/>
      <c r="K18" s="59">
        <v>16</v>
      </c>
      <c r="L18" s="59"/>
      <c r="M18" s="60"/>
      <c r="N18" s="57"/>
      <c r="O18" s="58"/>
      <c r="P18" s="33" t="s">
        <v>26</v>
      </c>
      <c r="Q18" s="33"/>
      <c r="R18" s="59">
        <v>35</v>
      </c>
      <c r="S18" s="59"/>
      <c r="T18" s="60"/>
      <c r="U18" s="57"/>
      <c r="V18" s="58"/>
      <c r="W18" s="33" t="s">
        <v>15</v>
      </c>
      <c r="X18" s="33"/>
      <c r="Y18" s="59">
        <v>9</v>
      </c>
      <c r="Z18" s="59"/>
      <c r="AA18" s="60"/>
      <c r="AB18" s="11"/>
      <c r="AC18" s="12"/>
      <c r="AD18" s="33" t="s">
        <v>19</v>
      </c>
      <c r="AE18" s="33"/>
      <c r="AF18" s="59">
        <v>15</v>
      </c>
      <c r="AG18" s="59"/>
      <c r="AH18" s="60"/>
      <c r="AI18" s="57"/>
      <c r="AJ18" s="12"/>
      <c r="AQ18" s="12"/>
      <c r="AR18" s="33"/>
      <c r="AS18" s="33"/>
      <c r="AT18" s="48"/>
      <c r="AU18" s="11"/>
      <c r="AV18" s="32"/>
      <c r="AW18" s="24"/>
      <c r="AX18" s="5"/>
      <c r="AY18" s="5"/>
      <c r="AZ18" s="5"/>
      <c r="BA18" s="5"/>
      <c r="BB18" s="5"/>
      <c r="BC18" s="5"/>
      <c r="BD18" s="5"/>
    </row>
    <row r="19" spans="1:56" ht="15" customHeight="1">
      <c r="A19" s="29"/>
      <c r="B19" s="57"/>
      <c r="C19" s="57"/>
      <c r="D19" s="59"/>
      <c r="E19" s="59"/>
      <c r="F19" s="59"/>
      <c r="G19" s="57"/>
      <c r="H19" s="64"/>
      <c r="I19" s="57"/>
      <c r="J19" s="57"/>
      <c r="K19" s="59"/>
      <c r="L19" s="59"/>
      <c r="M19" s="59"/>
      <c r="N19" s="57"/>
      <c r="O19" s="64"/>
      <c r="P19" s="57"/>
      <c r="Q19" s="57"/>
      <c r="R19" s="59"/>
      <c r="S19" s="59"/>
      <c r="T19" s="59"/>
      <c r="U19" s="57"/>
      <c r="V19" s="57"/>
      <c r="W19" s="57"/>
      <c r="X19" s="57"/>
      <c r="Y19" s="59"/>
      <c r="Z19" s="59"/>
      <c r="AA19" s="59"/>
      <c r="AB19" s="11"/>
      <c r="AC19" s="11"/>
      <c r="AD19" s="11"/>
      <c r="AE19" s="11"/>
      <c r="AF19" s="15"/>
      <c r="AG19" s="15"/>
      <c r="AH19" s="15"/>
      <c r="AI19" s="11"/>
      <c r="AJ19" s="11"/>
      <c r="AK19" s="11"/>
      <c r="AL19" s="11"/>
      <c r="AM19" s="15"/>
      <c r="AN19" s="15"/>
      <c r="AO19" s="15"/>
      <c r="AP19" s="11"/>
      <c r="AQ19" s="11"/>
      <c r="AR19" s="34"/>
      <c r="AS19" s="34"/>
      <c r="AT19" s="48"/>
      <c r="AU19" s="1"/>
      <c r="AV19" s="32"/>
      <c r="AW19" s="24"/>
      <c r="AX19" s="5"/>
      <c r="AY19" s="5"/>
      <c r="AZ19" s="5"/>
      <c r="BA19" s="5"/>
      <c r="BB19" s="5"/>
      <c r="BC19" s="5"/>
      <c r="BD19" s="5"/>
    </row>
    <row r="20" spans="1:56" ht="15" customHeight="1">
      <c r="A20" s="29"/>
      <c r="B20" s="58"/>
      <c r="C20" s="58"/>
      <c r="D20" s="59"/>
      <c r="E20" s="59"/>
      <c r="F20" s="59"/>
      <c r="G20" s="58"/>
      <c r="H20" s="62"/>
      <c r="I20" s="58"/>
      <c r="J20" s="58"/>
      <c r="K20" s="59"/>
      <c r="L20" s="59"/>
      <c r="M20" s="59"/>
      <c r="N20" s="58"/>
      <c r="O20" s="62"/>
      <c r="P20" s="58"/>
      <c r="Q20" s="58"/>
      <c r="R20" s="59"/>
      <c r="S20" s="59"/>
      <c r="T20" s="59"/>
      <c r="U20" s="58"/>
      <c r="V20" s="58"/>
      <c r="W20" s="58"/>
      <c r="X20" s="58"/>
      <c r="Y20" s="59"/>
      <c r="Z20" s="59"/>
      <c r="AA20" s="59"/>
      <c r="AB20" s="12"/>
      <c r="AC20" s="12"/>
      <c r="AD20" s="12"/>
      <c r="AE20" s="12"/>
      <c r="AF20" s="15"/>
      <c r="AG20" s="15"/>
      <c r="AH20" s="15"/>
      <c r="AI20" s="12"/>
      <c r="AJ20" s="12"/>
      <c r="AK20" s="12"/>
      <c r="AL20" s="12"/>
      <c r="AM20" s="15"/>
      <c r="AN20" s="15"/>
      <c r="AO20" s="15"/>
      <c r="AP20" s="12"/>
      <c r="AQ20" s="12"/>
      <c r="AR20" s="49"/>
      <c r="AS20" s="49"/>
      <c r="AT20" s="48"/>
      <c r="AU20" s="7"/>
      <c r="AV20" s="32"/>
      <c r="AW20" s="24"/>
      <c r="AX20" s="5"/>
      <c r="AY20" s="5"/>
      <c r="AZ20" s="5"/>
      <c r="BA20" s="5"/>
      <c r="BB20" s="5"/>
      <c r="BC20" s="5"/>
      <c r="BD20" s="5"/>
    </row>
    <row r="21" spans="1:56" ht="18.95" customHeight="1">
      <c r="A21" s="29"/>
      <c r="B21" s="30" t="s">
        <v>15</v>
      </c>
      <c r="C21" s="33" t="s">
        <v>16</v>
      </c>
      <c r="D21" s="54">
        <v>1</v>
      </c>
      <c r="E21" s="55" t="s">
        <v>5</v>
      </c>
      <c r="F21" s="56"/>
      <c r="G21" s="57" t="str">
        <f>IF(AND(F21=10,F22=11),1,"√")</f>
        <v>√</v>
      </c>
      <c r="H21" s="58"/>
      <c r="I21" s="30" t="s">
        <v>10</v>
      </c>
      <c r="J21" s="33" t="s">
        <v>16</v>
      </c>
      <c r="K21" s="54">
        <v>5</v>
      </c>
      <c r="L21" s="55" t="s">
        <v>5</v>
      </c>
      <c r="M21" s="56"/>
      <c r="N21" s="57" t="str">
        <f>IF(AND(M21=13,M22=14),1,"√")</f>
        <v>√</v>
      </c>
      <c r="O21" s="58"/>
      <c r="P21" s="30" t="s">
        <v>7</v>
      </c>
      <c r="Q21" s="33" t="s">
        <v>16</v>
      </c>
      <c r="R21" s="54">
        <v>13</v>
      </c>
      <c r="S21" s="55" t="s">
        <v>5</v>
      </c>
      <c r="T21" s="56"/>
      <c r="U21" s="57" t="str">
        <f>IF(AND(T21=3,T22=4),1,"√")</f>
        <v>√</v>
      </c>
      <c r="V21" s="58"/>
      <c r="W21" s="30" t="s">
        <v>10</v>
      </c>
      <c r="X21" s="33" t="s">
        <v>16</v>
      </c>
      <c r="Y21" s="54">
        <v>4</v>
      </c>
      <c r="Z21" s="55" t="s">
        <v>5</v>
      </c>
      <c r="AA21" s="56"/>
      <c r="AB21" s="57" t="str">
        <f>IF(AND(AA21=4,AA22=9),1,"√")</f>
        <v>√</v>
      </c>
      <c r="AC21" s="12"/>
      <c r="AD21" s="30" t="s">
        <v>6</v>
      </c>
      <c r="AE21" s="33" t="s">
        <v>16</v>
      </c>
      <c r="AF21" s="54">
        <v>4</v>
      </c>
      <c r="AG21" s="55" t="s">
        <v>5</v>
      </c>
      <c r="AH21" s="56"/>
      <c r="AI21" s="57" t="str">
        <f>IF(AND(AH21=7,AH22=10),1,"√")</f>
        <v>√</v>
      </c>
      <c r="AJ21" s="12"/>
      <c r="AQ21" s="12"/>
      <c r="AR21" s="33"/>
      <c r="AS21" s="31"/>
      <c r="AT21" s="48"/>
      <c r="AU21" s="11"/>
      <c r="AV21" s="32"/>
      <c r="AW21" s="24"/>
      <c r="AX21" s="5"/>
      <c r="AY21" s="5"/>
      <c r="AZ21" s="5"/>
      <c r="BA21" s="5"/>
      <c r="BB21" s="5"/>
      <c r="BC21" s="5"/>
      <c r="BD21" s="5"/>
    </row>
    <row r="22" spans="1:56" ht="18.95" customHeight="1">
      <c r="A22" s="29"/>
      <c r="B22" s="33" t="s">
        <v>17</v>
      </c>
      <c r="C22" s="33"/>
      <c r="D22" s="59">
        <v>11</v>
      </c>
      <c r="E22" s="59"/>
      <c r="F22" s="60"/>
      <c r="G22" s="57"/>
      <c r="H22" s="58"/>
      <c r="I22" s="33" t="s">
        <v>13</v>
      </c>
      <c r="J22" s="33"/>
      <c r="K22" s="59">
        <v>14</v>
      </c>
      <c r="L22" s="59"/>
      <c r="M22" s="60"/>
      <c r="N22" s="57"/>
      <c r="O22" s="58"/>
      <c r="P22" s="33" t="s">
        <v>27</v>
      </c>
      <c r="Q22" s="33"/>
      <c r="R22" s="59">
        <v>20</v>
      </c>
      <c r="S22" s="59"/>
      <c r="T22" s="60"/>
      <c r="U22" s="57"/>
      <c r="V22" s="58"/>
      <c r="W22" s="33" t="s">
        <v>35</v>
      </c>
      <c r="X22" s="33"/>
      <c r="Y22" s="59">
        <v>27</v>
      </c>
      <c r="Z22" s="59"/>
      <c r="AA22" s="60"/>
      <c r="AB22" s="11"/>
      <c r="AC22" s="12"/>
      <c r="AD22" s="33" t="s">
        <v>25</v>
      </c>
      <c r="AE22" s="33"/>
      <c r="AF22" s="59">
        <v>10</v>
      </c>
      <c r="AG22" s="59"/>
      <c r="AH22" s="60"/>
      <c r="AI22" s="57"/>
      <c r="AJ22" s="12"/>
      <c r="AQ22" s="12"/>
      <c r="AR22" s="33"/>
      <c r="AS22" s="33"/>
      <c r="AT22" s="48"/>
      <c r="AU22" s="11"/>
      <c r="AV22" s="32"/>
      <c r="AW22" s="24"/>
      <c r="AX22" s="5"/>
      <c r="AY22" s="5"/>
      <c r="AZ22" s="5"/>
      <c r="BA22" s="5"/>
      <c r="BB22" s="5"/>
      <c r="BC22" s="5"/>
      <c r="BD22" s="5"/>
    </row>
    <row r="23" spans="1:56" ht="15" customHeight="1">
      <c r="A23" s="29"/>
      <c r="B23" s="65"/>
      <c r="C23" s="65"/>
      <c r="D23" s="59"/>
      <c r="E23" s="59"/>
      <c r="F23" s="59"/>
      <c r="G23" s="57"/>
      <c r="H23" s="64"/>
      <c r="I23" s="57"/>
      <c r="J23" s="57"/>
      <c r="K23" s="59"/>
      <c r="L23" s="59"/>
      <c r="M23" s="59"/>
      <c r="N23" s="57"/>
      <c r="O23" s="64"/>
      <c r="P23" s="57"/>
      <c r="Q23" s="57"/>
      <c r="R23" s="59"/>
      <c r="S23" s="59"/>
      <c r="T23" s="59"/>
      <c r="U23" s="57"/>
      <c r="V23" s="57"/>
      <c r="W23" s="57"/>
      <c r="X23" s="57"/>
      <c r="Y23" s="59"/>
      <c r="Z23" s="59"/>
      <c r="AA23" s="59"/>
      <c r="AB23" s="11"/>
      <c r="AC23" s="11"/>
      <c r="AJ23" s="11"/>
      <c r="AQ23" s="11"/>
      <c r="AR23" s="34"/>
      <c r="AS23" s="34"/>
      <c r="AT23" s="48"/>
      <c r="AU23" s="1"/>
      <c r="AV23" s="32"/>
      <c r="AW23" s="24"/>
      <c r="AX23" s="5"/>
      <c r="AY23" s="5"/>
      <c r="AZ23" s="5"/>
      <c r="BA23" s="5"/>
      <c r="BB23" s="5"/>
      <c r="BC23" s="5"/>
      <c r="BD23" s="5"/>
    </row>
    <row r="24" spans="1:56" ht="15" customHeight="1">
      <c r="A24" s="29"/>
      <c r="B24" s="58"/>
      <c r="C24" s="58"/>
      <c r="D24" s="59"/>
      <c r="E24" s="59"/>
      <c r="F24" s="59"/>
      <c r="G24" s="58"/>
      <c r="H24" s="62"/>
      <c r="I24" s="58"/>
      <c r="J24" s="58"/>
      <c r="K24" s="59"/>
      <c r="L24" s="59"/>
      <c r="M24" s="59"/>
      <c r="N24" s="58"/>
      <c r="O24" s="62"/>
      <c r="P24" s="58"/>
      <c r="Q24" s="58"/>
      <c r="R24" s="59"/>
      <c r="S24" s="59"/>
      <c r="T24" s="59"/>
      <c r="U24" s="58"/>
      <c r="V24" s="58"/>
      <c r="W24" s="58"/>
      <c r="X24" s="58"/>
      <c r="Y24" s="59"/>
      <c r="Z24" s="59"/>
      <c r="AA24" s="59"/>
      <c r="AB24" s="12"/>
      <c r="AC24" s="12"/>
      <c r="AJ24" s="12"/>
      <c r="AQ24" s="12"/>
      <c r="AR24" s="49"/>
      <c r="AS24" s="49"/>
      <c r="AT24" s="48"/>
      <c r="AU24" s="7"/>
      <c r="AV24" s="32"/>
      <c r="AW24" s="24"/>
      <c r="AX24" s="5"/>
      <c r="AY24" s="5"/>
      <c r="AZ24" s="5"/>
      <c r="BA24" s="5"/>
      <c r="BB24" s="5"/>
      <c r="BC24" s="5"/>
      <c r="BD24" s="5"/>
    </row>
    <row r="25" spans="1:56" ht="18.95" customHeight="1">
      <c r="A25" s="29"/>
      <c r="B25" s="30" t="s">
        <v>9</v>
      </c>
      <c r="C25" s="33" t="s">
        <v>16</v>
      </c>
      <c r="D25" s="54">
        <v>1</v>
      </c>
      <c r="E25" s="55" t="s">
        <v>5</v>
      </c>
      <c r="F25" s="56"/>
      <c r="G25" s="57" t="str">
        <f>IF(AND(F25=1,F26=""),1,"√")</f>
        <v>√</v>
      </c>
      <c r="H25" s="58"/>
      <c r="I25" s="30" t="s">
        <v>8</v>
      </c>
      <c r="J25" s="33" t="s">
        <v>16</v>
      </c>
      <c r="K25" s="54">
        <v>4</v>
      </c>
      <c r="L25" s="55" t="s">
        <v>5</v>
      </c>
      <c r="M25" s="56"/>
      <c r="N25" s="57" t="str">
        <f>IF(AND(M25=20,M26=23),1,"√")</f>
        <v>√</v>
      </c>
      <c r="O25" s="58"/>
      <c r="P25" s="30" t="s">
        <v>20</v>
      </c>
      <c r="Q25" s="33" t="s">
        <v>16</v>
      </c>
      <c r="R25" s="54">
        <v>23</v>
      </c>
      <c r="S25" s="55" t="s">
        <v>5</v>
      </c>
      <c r="T25" s="56"/>
      <c r="U25" s="57" t="str">
        <f>IF(AND(T25=5,T26=8),1,"√")</f>
        <v>√</v>
      </c>
      <c r="V25" s="58"/>
      <c r="W25" s="30" t="s">
        <v>10</v>
      </c>
      <c r="X25" s="33" t="s">
        <v>16</v>
      </c>
      <c r="Y25" s="54">
        <v>7</v>
      </c>
      <c r="Z25" s="55" t="s">
        <v>5</v>
      </c>
      <c r="AA25" s="56"/>
      <c r="AB25" s="57" t="str">
        <f>IF(AND(AA25=3,AA26=10),1,"√")</f>
        <v>√</v>
      </c>
      <c r="AC25" s="12"/>
      <c r="AD25" s="30" t="s">
        <v>7</v>
      </c>
      <c r="AE25" s="33" t="s">
        <v>16</v>
      </c>
      <c r="AF25" s="54">
        <v>3</v>
      </c>
      <c r="AG25" s="55" t="s">
        <v>5</v>
      </c>
      <c r="AH25" s="56"/>
      <c r="AI25" s="57" t="str">
        <f>IF(AND(AH25=1,AH26=7),1,"√")</f>
        <v>√</v>
      </c>
      <c r="AJ25" s="12"/>
      <c r="AQ25" s="12"/>
      <c r="AR25" s="33"/>
      <c r="AS25" s="31"/>
      <c r="AT25" s="48"/>
      <c r="AU25" s="11"/>
      <c r="AV25" s="32"/>
      <c r="AW25" s="24"/>
      <c r="AX25" s="5"/>
      <c r="AY25" s="5"/>
      <c r="AZ25" s="5"/>
      <c r="BA25" s="5"/>
      <c r="BB25" s="5"/>
      <c r="BC25" s="5"/>
      <c r="BD25" s="5"/>
    </row>
    <row r="26" spans="1:56" ht="18.95" customHeight="1">
      <c r="A26" s="29"/>
      <c r="B26" s="33" t="s">
        <v>11</v>
      </c>
      <c r="C26" s="33"/>
      <c r="D26" s="59">
        <v>5</v>
      </c>
      <c r="E26" s="59"/>
      <c r="F26" s="60"/>
      <c r="G26" s="57"/>
      <c r="H26" s="58"/>
      <c r="I26" s="33" t="s">
        <v>18</v>
      </c>
      <c r="J26" s="33"/>
      <c r="K26" s="59">
        <v>23</v>
      </c>
      <c r="L26" s="59"/>
      <c r="M26" s="60"/>
      <c r="N26" s="57"/>
      <c r="O26" s="58"/>
      <c r="P26" s="33" t="s">
        <v>28</v>
      </c>
      <c r="Q26" s="33"/>
      <c r="R26" s="59">
        <v>72</v>
      </c>
      <c r="S26" s="59"/>
      <c r="T26" s="60"/>
      <c r="U26" s="57"/>
      <c r="V26" s="58"/>
      <c r="W26" s="33" t="s">
        <v>36</v>
      </c>
      <c r="X26" s="33"/>
      <c r="Y26" s="59">
        <v>50</v>
      </c>
      <c r="Z26" s="59"/>
      <c r="AA26" s="60"/>
      <c r="AB26" s="11"/>
      <c r="AC26" s="12"/>
      <c r="AD26" s="33" t="s">
        <v>26</v>
      </c>
      <c r="AE26" s="33"/>
      <c r="AF26" s="59">
        <v>35</v>
      </c>
      <c r="AG26" s="59"/>
      <c r="AH26" s="60"/>
      <c r="AI26" s="57"/>
      <c r="AJ26" s="12"/>
      <c r="AQ26" s="12"/>
      <c r="AR26" s="33"/>
      <c r="AS26" s="33"/>
      <c r="AT26" s="48"/>
      <c r="AU26" s="11"/>
      <c r="AV26" s="32"/>
      <c r="AW26" s="24"/>
      <c r="AX26" s="5"/>
      <c r="AY26" s="5"/>
      <c r="AZ26" s="5"/>
      <c r="BA26" s="5"/>
      <c r="BB26" s="5"/>
      <c r="BC26" s="5"/>
      <c r="BD26" s="5"/>
    </row>
    <row r="27" spans="1:56" ht="15" customHeight="1">
      <c r="A27" s="29"/>
      <c r="B27" s="57"/>
      <c r="C27" s="57"/>
      <c r="D27" s="59"/>
      <c r="E27" s="59"/>
      <c r="F27" s="59"/>
      <c r="G27" s="57"/>
      <c r="H27" s="64"/>
      <c r="I27" s="57"/>
      <c r="J27" s="57"/>
      <c r="K27" s="59"/>
      <c r="L27" s="59"/>
      <c r="M27" s="59"/>
      <c r="N27" s="57"/>
      <c r="O27" s="64"/>
      <c r="P27" s="57"/>
      <c r="Q27" s="57"/>
      <c r="R27" s="59"/>
      <c r="S27" s="59"/>
      <c r="T27" s="59"/>
      <c r="U27" s="57"/>
      <c r="V27" s="57"/>
      <c r="W27" s="57"/>
      <c r="X27" s="57"/>
      <c r="Y27" s="59"/>
      <c r="Z27" s="59"/>
      <c r="AA27" s="59"/>
      <c r="AB27" s="11"/>
      <c r="AC27" s="11"/>
      <c r="AJ27" s="11"/>
      <c r="AQ27" s="11"/>
      <c r="AR27" s="34"/>
      <c r="AS27" s="34"/>
      <c r="AT27" s="48"/>
      <c r="AU27" s="1"/>
      <c r="AV27" s="32"/>
      <c r="AW27" s="24"/>
      <c r="AX27" s="5"/>
      <c r="AY27" s="5"/>
      <c r="AZ27" s="5"/>
      <c r="BA27" s="5"/>
      <c r="BB27" s="5"/>
      <c r="BC27" s="5"/>
      <c r="BD27" s="5"/>
    </row>
    <row r="28" spans="1:56" ht="15" customHeight="1">
      <c r="A28" s="29"/>
      <c r="B28" s="58"/>
      <c r="C28" s="58"/>
      <c r="D28" s="59"/>
      <c r="E28" s="59"/>
      <c r="F28" s="59"/>
      <c r="G28" s="58"/>
      <c r="H28" s="62"/>
      <c r="I28" s="58"/>
      <c r="J28" s="58"/>
      <c r="K28" s="59"/>
      <c r="L28" s="59"/>
      <c r="M28" s="59"/>
      <c r="N28" s="58"/>
      <c r="O28" s="62"/>
      <c r="P28" s="58"/>
      <c r="Q28" s="58"/>
      <c r="R28" s="59"/>
      <c r="S28" s="59"/>
      <c r="T28" s="59"/>
      <c r="U28" s="58"/>
      <c r="V28" s="58"/>
      <c r="W28" s="58"/>
      <c r="X28" s="58"/>
      <c r="Y28" s="59"/>
      <c r="Z28" s="59"/>
      <c r="AA28" s="59"/>
      <c r="AB28" s="12"/>
      <c r="AC28" s="12"/>
      <c r="AJ28" s="12"/>
      <c r="AQ28" s="12"/>
      <c r="AR28" s="49"/>
      <c r="AS28" s="49"/>
      <c r="AT28" s="48"/>
      <c r="AU28" s="7"/>
      <c r="AV28" s="32"/>
      <c r="AW28" s="24"/>
      <c r="AX28" s="5"/>
      <c r="AY28" s="5"/>
      <c r="AZ28" s="5"/>
      <c r="BA28" s="5"/>
      <c r="BB28" s="5"/>
      <c r="BC28" s="5"/>
      <c r="BD28" s="5"/>
    </row>
    <row r="29" spans="1:56" ht="18.95" customHeight="1">
      <c r="A29" s="29"/>
      <c r="B29" s="30" t="s">
        <v>17</v>
      </c>
      <c r="C29" s="33" t="s">
        <v>16</v>
      </c>
      <c r="D29" s="54">
        <v>2</v>
      </c>
      <c r="E29" s="55" t="s">
        <v>5</v>
      </c>
      <c r="F29" s="56"/>
      <c r="G29" s="57" t="str">
        <f>IF(AND(F29=13,F30=18),1,"√")</f>
        <v>√</v>
      </c>
      <c r="H29" s="58"/>
      <c r="I29" s="30" t="s">
        <v>7</v>
      </c>
      <c r="J29" s="33" t="s">
        <v>16</v>
      </c>
      <c r="K29" s="54">
        <v>1</v>
      </c>
      <c r="L29" s="55" t="s">
        <v>5</v>
      </c>
      <c r="M29" s="56"/>
      <c r="N29" s="57" t="str">
        <f>IF(AND(M29=1,M30=""),1,"√")</f>
        <v>√</v>
      </c>
      <c r="O29" s="58"/>
      <c r="P29" s="30" t="s">
        <v>19</v>
      </c>
      <c r="Q29" s="33" t="s">
        <v>16</v>
      </c>
      <c r="R29" s="54">
        <v>13</v>
      </c>
      <c r="S29" s="55" t="s">
        <v>5</v>
      </c>
      <c r="T29" s="56"/>
      <c r="U29" s="57" t="str">
        <f>IF(AND(T29=7,T30=9),1,"√")</f>
        <v>√</v>
      </c>
      <c r="V29" s="58"/>
      <c r="W29" s="30" t="s">
        <v>7</v>
      </c>
      <c r="X29" s="33" t="s">
        <v>16</v>
      </c>
      <c r="Y29" s="54">
        <v>2</v>
      </c>
      <c r="Z29" s="55" t="s">
        <v>5</v>
      </c>
      <c r="AA29" s="56"/>
      <c r="AB29" s="57" t="str">
        <f>IF(AND(AA29=1,AA30=2),1,"√")</f>
        <v>√</v>
      </c>
      <c r="AC29" s="12"/>
      <c r="AD29" s="30" t="s">
        <v>15</v>
      </c>
      <c r="AE29" s="33" t="s">
        <v>16</v>
      </c>
      <c r="AF29" s="54">
        <v>9</v>
      </c>
      <c r="AG29" s="55" t="s">
        <v>5</v>
      </c>
      <c r="AH29" s="56"/>
      <c r="AI29" s="57" t="str">
        <f>IF(AND(AH29=3,AH30=4),1,"√")</f>
        <v>√</v>
      </c>
      <c r="AJ29" s="12"/>
      <c r="AQ29" s="12"/>
      <c r="AR29" s="33"/>
      <c r="AS29" s="31"/>
      <c r="AT29" s="48"/>
      <c r="AU29" s="11"/>
      <c r="AV29" s="32"/>
      <c r="AW29" s="24"/>
      <c r="AX29" s="5"/>
      <c r="AY29" s="5"/>
      <c r="AZ29" s="5"/>
      <c r="BA29" s="5"/>
      <c r="BB29" s="5"/>
      <c r="BC29" s="5"/>
      <c r="BD29" s="5"/>
    </row>
    <row r="30" spans="1:56" ht="18.95" customHeight="1">
      <c r="A30" s="29"/>
      <c r="B30" s="33" t="s">
        <v>12</v>
      </c>
      <c r="C30" s="33"/>
      <c r="D30" s="59">
        <v>18</v>
      </c>
      <c r="E30" s="59"/>
      <c r="F30" s="60"/>
      <c r="G30" s="57"/>
      <c r="H30" s="58"/>
      <c r="I30" s="33" t="s">
        <v>6</v>
      </c>
      <c r="J30" s="33"/>
      <c r="K30" s="59">
        <v>3</v>
      </c>
      <c r="L30" s="59"/>
      <c r="M30" s="60"/>
      <c r="N30" s="57"/>
      <c r="O30" s="58"/>
      <c r="P30" s="33" t="s">
        <v>29</v>
      </c>
      <c r="Q30" s="33"/>
      <c r="R30" s="59">
        <v>36</v>
      </c>
      <c r="S30" s="59"/>
      <c r="T30" s="60"/>
      <c r="U30" s="57"/>
      <c r="V30" s="58"/>
      <c r="W30" s="33" t="s">
        <v>10</v>
      </c>
      <c r="X30" s="33"/>
      <c r="Y30" s="59">
        <v>8</v>
      </c>
      <c r="Z30" s="59"/>
      <c r="AA30" s="60"/>
      <c r="AB30" s="11"/>
      <c r="AC30" s="12"/>
      <c r="AD30" s="33" t="s">
        <v>22</v>
      </c>
      <c r="AE30" s="33"/>
      <c r="AF30" s="59">
        <v>24</v>
      </c>
      <c r="AG30" s="59"/>
      <c r="AH30" s="60"/>
      <c r="AI30" s="57"/>
      <c r="AJ30" s="12"/>
      <c r="AQ30" s="12"/>
      <c r="AR30" s="33"/>
      <c r="AS30" s="33"/>
      <c r="AT30" s="48"/>
      <c r="AU30" s="11"/>
      <c r="AV30" s="32"/>
      <c r="AW30" s="24"/>
      <c r="AX30" s="5"/>
      <c r="AY30" s="5"/>
      <c r="AZ30" s="5"/>
      <c r="BA30" s="5"/>
      <c r="BB30" s="5"/>
      <c r="BC30" s="5"/>
      <c r="BD30" s="5"/>
    </row>
    <row r="31" spans="1:56" ht="15" customHeight="1">
      <c r="A31" s="29"/>
      <c r="B31" s="57"/>
      <c r="C31" s="57"/>
      <c r="D31" s="57"/>
      <c r="E31" s="57"/>
      <c r="F31" s="57"/>
      <c r="G31" s="57"/>
      <c r="H31" s="64"/>
      <c r="I31" s="57"/>
      <c r="J31" s="57"/>
      <c r="K31" s="57"/>
      <c r="L31" s="57"/>
      <c r="M31" s="57"/>
      <c r="N31" s="57"/>
      <c r="O31" s="64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"/>
      <c r="AV31" s="17"/>
      <c r="AW31" s="24"/>
      <c r="AX31" s="5"/>
      <c r="AY31" s="5"/>
      <c r="AZ31" s="5"/>
      <c r="BA31" s="5"/>
      <c r="BB31" s="5"/>
      <c r="BC31" s="5"/>
      <c r="BD31" s="5"/>
    </row>
    <row r="32" spans="1:56" ht="15" customHeight="1">
      <c r="A32" s="29"/>
      <c r="B32" s="57"/>
      <c r="C32" s="57"/>
      <c r="D32" s="57"/>
      <c r="E32" s="57"/>
      <c r="F32" s="57"/>
      <c r="G32" s="57"/>
      <c r="H32" s="64"/>
      <c r="I32" s="57"/>
      <c r="J32" s="57"/>
      <c r="K32" s="57"/>
      <c r="L32" s="57"/>
      <c r="M32" s="57"/>
      <c r="N32" s="57"/>
      <c r="O32" s="64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"/>
      <c r="AV32" s="17"/>
      <c r="AW32" s="24"/>
      <c r="AX32" s="5"/>
      <c r="AY32" s="5"/>
      <c r="AZ32" s="5"/>
      <c r="BA32" s="5"/>
      <c r="BB32" s="5"/>
      <c r="BC32" s="5"/>
      <c r="BD32" s="5"/>
    </row>
    <row r="33" spans="1:56" ht="18.95" customHeight="1">
      <c r="A33" s="29"/>
      <c r="B33" s="30" t="s">
        <v>3</v>
      </c>
      <c r="C33" s="33" t="s">
        <v>16</v>
      </c>
      <c r="D33" s="54">
        <v>7</v>
      </c>
      <c r="E33" s="55" t="s">
        <v>5</v>
      </c>
      <c r="F33" s="56"/>
      <c r="G33" s="57" t="str">
        <f>IF(AND(F33=13,F34=15),1,"√")</f>
        <v>√</v>
      </c>
      <c r="H33" s="64"/>
      <c r="I33" s="30" t="s">
        <v>8</v>
      </c>
      <c r="J33" s="33" t="s">
        <v>16</v>
      </c>
      <c r="K33" s="54">
        <v>5</v>
      </c>
      <c r="L33" s="55" t="s">
        <v>5</v>
      </c>
      <c r="M33" s="56"/>
      <c r="N33" s="57" t="str">
        <f>IF(AND(M33=21,M34=47),1,"√")</f>
        <v>√</v>
      </c>
      <c r="O33" s="64"/>
      <c r="P33" s="30" t="s">
        <v>31</v>
      </c>
      <c r="Q33" s="33" t="s">
        <v>16</v>
      </c>
      <c r="R33" s="54">
        <v>2</v>
      </c>
      <c r="S33" s="55" t="s">
        <v>5</v>
      </c>
      <c r="T33" s="56"/>
      <c r="U33" s="57" t="str">
        <f>IF(AND(T33=1,T34=4),1,"√")</f>
        <v>√</v>
      </c>
      <c r="V33" s="57"/>
      <c r="W33" s="30" t="s">
        <v>15</v>
      </c>
      <c r="X33" s="33" t="s">
        <v>16</v>
      </c>
      <c r="Y33" s="54">
        <v>6</v>
      </c>
      <c r="Z33" s="55" t="s">
        <v>5</v>
      </c>
      <c r="AA33" s="56"/>
      <c r="AB33" s="57" t="str">
        <f>IF(AND(AA33=3,AA34=7),1,"√")</f>
        <v>√</v>
      </c>
      <c r="AC33" s="11"/>
      <c r="AD33" s="30" t="s">
        <v>30</v>
      </c>
      <c r="AE33" s="33" t="s">
        <v>16</v>
      </c>
      <c r="AF33" s="54">
        <v>3</v>
      </c>
      <c r="AG33" s="55" t="s">
        <v>5</v>
      </c>
      <c r="AH33" s="56"/>
      <c r="AI33" s="57" t="str">
        <f>IF(AND(AH33=5,AH34=8),1,"√")</f>
        <v>√</v>
      </c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"/>
      <c r="AV33" s="17"/>
      <c r="AW33" s="24"/>
      <c r="AX33" s="5"/>
      <c r="AY33" s="5"/>
      <c r="AZ33" s="5"/>
      <c r="BA33" s="5"/>
      <c r="BB33" s="5"/>
      <c r="BC33" s="5"/>
      <c r="BD33" s="5"/>
    </row>
    <row r="34" spans="1:56" ht="18.95" customHeight="1">
      <c r="A34" s="29"/>
      <c r="B34" s="33" t="s">
        <v>19</v>
      </c>
      <c r="C34" s="33"/>
      <c r="D34" s="59">
        <v>15</v>
      </c>
      <c r="E34" s="59"/>
      <c r="F34" s="60"/>
      <c r="G34" s="57"/>
      <c r="H34" s="64"/>
      <c r="I34" s="33" t="s">
        <v>24</v>
      </c>
      <c r="J34" s="33"/>
      <c r="K34" s="59">
        <v>47</v>
      </c>
      <c r="L34" s="59"/>
      <c r="M34" s="60"/>
      <c r="N34" s="57"/>
      <c r="O34" s="64"/>
      <c r="P34" s="33" t="s">
        <v>30</v>
      </c>
      <c r="Q34" s="33"/>
      <c r="R34" s="59">
        <v>12</v>
      </c>
      <c r="S34" s="59"/>
      <c r="T34" s="60"/>
      <c r="U34" s="57"/>
      <c r="V34" s="57"/>
      <c r="W34" s="33" t="s">
        <v>26</v>
      </c>
      <c r="X34" s="33"/>
      <c r="Y34" s="59">
        <v>35</v>
      </c>
      <c r="Z34" s="59"/>
      <c r="AA34" s="60"/>
      <c r="AB34" s="11"/>
      <c r="AC34" s="11"/>
      <c r="AD34" s="33" t="s">
        <v>22</v>
      </c>
      <c r="AE34" s="33"/>
      <c r="AF34" s="59">
        <v>24</v>
      </c>
      <c r="AG34" s="59"/>
      <c r="AH34" s="60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"/>
      <c r="AV34" s="17"/>
      <c r="AW34" s="24"/>
      <c r="AX34" s="5"/>
      <c r="AY34" s="5"/>
      <c r="AZ34" s="5"/>
      <c r="BA34" s="5"/>
      <c r="BB34" s="5"/>
      <c r="BC34" s="5"/>
      <c r="BD34" s="5"/>
    </row>
    <row r="35" spans="1:56" ht="15" customHeight="1">
      <c r="A35" s="29"/>
      <c r="B35" s="57"/>
      <c r="C35" s="57"/>
      <c r="D35" s="59"/>
      <c r="E35" s="59"/>
      <c r="F35" s="59"/>
      <c r="G35" s="57"/>
      <c r="H35" s="64"/>
      <c r="I35" s="57"/>
      <c r="J35" s="57"/>
      <c r="K35" s="59"/>
      <c r="L35" s="59"/>
      <c r="M35" s="59"/>
      <c r="N35" s="57"/>
      <c r="O35" s="64"/>
      <c r="P35" s="57"/>
      <c r="Q35" s="57"/>
      <c r="R35" s="59"/>
      <c r="S35" s="59"/>
      <c r="T35" s="59"/>
      <c r="U35" s="57"/>
      <c r="V35" s="57"/>
      <c r="W35" s="57"/>
      <c r="X35" s="57"/>
      <c r="Y35" s="59"/>
      <c r="Z35" s="59"/>
      <c r="AA35" s="59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"/>
      <c r="AV35" s="17"/>
      <c r="AW35" s="24"/>
      <c r="AX35" s="5"/>
      <c r="AY35" s="5"/>
      <c r="AZ35" s="5"/>
      <c r="BA35" s="5"/>
      <c r="BB35" s="5"/>
      <c r="BC35" s="5"/>
      <c r="BD35" s="5"/>
    </row>
    <row r="36" spans="1:56" ht="17.100000000000001" hidden="1" customHeight="1">
      <c r="A36" s="29"/>
      <c r="B36" s="11"/>
      <c r="C36" s="11"/>
      <c r="E36" s="35"/>
      <c r="F36" s="35">
        <f>COUNTBLANK(F9:F34)-12</f>
        <v>14</v>
      </c>
      <c r="G36" s="36">
        <f>SUM(G9:G35)</f>
        <v>0</v>
      </c>
      <c r="H36" s="16"/>
      <c r="I36" s="11"/>
      <c r="J36" s="11"/>
      <c r="K36" s="35"/>
      <c r="L36" s="35"/>
      <c r="M36" s="35">
        <f>COUNTBLANK(M9:M34)-12</f>
        <v>14</v>
      </c>
      <c r="N36" s="36">
        <f>SUM(N9:N35)</f>
        <v>0</v>
      </c>
      <c r="O36" s="16"/>
      <c r="P36" s="11"/>
      <c r="Q36" s="11"/>
      <c r="R36" s="35"/>
      <c r="S36" s="35"/>
      <c r="T36" s="35">
        <f>COUNTBLANK(T9:T34)-12</f>
        <v>14</v>
      </c>
      <c r="U36" s="36">
        <f>SUM(U9:U35)</f>
        <v>0</v>
      </c>
      <c r="V36" s="11"/>
      <c r="W36" s="11"/>
      <c r="X36" s="11"/>
      <c r="Y36" s="35"/>
      <c r="Z36" s="35"/>
      <c r="AA36" s="35">
        <f>COUNTBLANK(AA9:AA34)-12</f>
        <v>14</v>
      </c>
      <c r="AB36" s="36">
        <f>SUM(AB9:AB35)</f>
        <v>0</v>
      </c>
      <c r="AC36" s="11"/>
      <c r="AD36" s="11"/>
      <c r="AE36" s="11"/>
      <c r="AF36" s="35"/>
      <c r="AG36" s="35"/>
      <c r="AH36" s="35">
        <f>COUNTBLANK(AH9:AH34)-12</f>
        <v>14</v>
      </c>
      <c r="AI36" s="36">
        <f>SUM(AI9:AI35)</f>
        <v>0</v>
      </c>
      <c r="AJ36" s="11"/>
      <c r="AK36" s="11"/>
      <c r="AL36" s="11"/>
      <c r="AM36" s="35"/>
      <c r="AN36" s="35"/>
      <c r="AO36" s="35"/>
      <c r="AP36" s="36"/>
      <c r="AQ36" s="11"/>
      <c r="AR36" s="11"/>
      <c r="AS36" s="11"/>
      <c r="AT36" s="35"/>
      <c r="AU36" s="36"/>
      <c r="AV36" s="17"/>
      <c r="AW36" s="24"/>
      <c r="AX36" s="5"/>
      <c r="AY36" s="5"/>
      <c r="AZ36" s="5"/>
      <c r="BA36" s="5"/>
      <c r="BB36" s="5"/>
      <c r="BC36" s="5"/>
      <c r="BD36" s="5"/>
    </row>
    <row r="37" spans="1:56" ht="17.100000000000001" hidden="1" customHeight="1">
      <c r="A37" s="29"/>
      <c r="B37" s="11"/>
      <c r="C37" s="11"/>
      <c r="E37" s="35"/>
      <c r="F37" s="35"/>
      <c r="G37" s="36"/>
      <c r="H37" s="16"/>
      <c r="I37" s="11"/>
      <c r="J37" s="11"/>
      <c r="K37" s="35"/>
      <c r="L37" s="35"/>
      <c r="M37" s="35"/>
      <c r="N37" s="36"/>
      <c r="O37" s="16"/>
      <c r="P37" s="11"/>
      <c r="Q37" s="11"/>
      <c r="R37" s="35"/>
      <c r="S37" s="35"/>
      <c r="T37" s="35"/>
      <c r="U37" s="36"/>
      <c r="V37" s="11"/>
      <c r="W37" s="11"/>
      <c r="X37" s="11"/>
      <c r="Y37" s="35"/>
      <c r="Z37" s="35"/>
      <c r="AA37" s="35"/>
      <c r="AB37" s="36"/>
      <c r="AC37" s="11"/>
      <c r="AD37" s="11"/>
      <c r="AE37" s="11"/>
      <c r="AF37" s="35"/>
      <c r="AG37" s="35"/>
      <c r="AH37" s="40">
        <f>F36+M36+T36+AA36+AH36</f>
        <v>70</v>
      </c>
      <c r="AI37" s="40">
        <f>G36+N36+U36+AB36+AI36</f>
        <v>0</v>
      </c>
      <c r="AJ37" s="11"/>
      <c r="AK37" s="11"/>
      <c r="AL37" s="11"/>
      <c r="AM37" s="35"/>
      <c r="AN37" s="35"/>
      <c r="AO37" s="35"/>
      <c r="AP37" s="36"/>
      <c r="AQ37" s="11"/>
      <c r="AR37" s="11"/>
      <c r="AS37" s="11"/>
      <c r="AT37" s="35"/>
      <c r="AU37" s="36"/>
      <c r="AV37" s="17"/>
      <c r="AW37" s="24"/>
      <c r="AX37" s="5"/>
      <c r="AY37" s="5"/>
      <c r="AZ37" s="5"/>
      <c r="BA37" s="5"/>
      <c r="BB37" s="5"/>
      <c r="BC37" s="5"/>
      <c r="BD37" s="5"/>
    </row>
    <row r="38" spans="1:56" ht="18.95" customHeight="1">
      <c r="A38" s="3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  <c r="W38" s="5"/>
      <c r="X38" s="7"/>
      <c r="Y38" s="7"/>
      <c r="Z38" s="7"/>
      <c r="AA38" s="7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39"/>
      <c r="AM38" s="39"/>
      <c r="AN38" s="39"/>
      <c r="AO38" s="39"/>
      <c r="AP38" s="5"/>
      <c r="AQ38" s="5"/>
      <c r="AR38" s="41"/>
      <c r="AS38" s="13"/>
      <c r="AT38" s="13"/>
      <c r="AU38" s="13"/>
      <c r="AV38" s="17"/>
      <c r="AW38" s="7"/>
      <c r="AX38" s="9"/>
      <c r="AY38" s="8"/>
      <c r="BA38" s="5"/>
      <c r="BB38" s="5"/>
      <c r="BC38" s="5"/>
      <c r="BD38" s="5"/>
    </row>
    <row r="39" spans="1:56" ht="17.100000000000001" customHeight="1">
      <c r="A39" s="1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1"/>
      <c r="AT39" s="1"/>
      <c r="AU39" s="1"/>
      <c r="AV39" s="1"/>
      <c r="AW39" s="7"/>
      <c r="AX39" s="6"/>
      <c r="AY39" s="6"/>
      <c r="AZ39" s="5"/>
      <c r="BA39" s="5"/>
      <c r="BB39" s="5"/>
      <c r="BC39" s="5"/>
      <c r="BD39" s="5"/>
    </row>
    <row r="40" spans="1:56" ht="17.100000000000001" customHeight="1">
      <c r="A40" s="1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1"/>
      <c r="AT40" s="1"/>
      <c r="AU40" s="1"/>
      <c r="AV40" s="1"/>
      <c r="AW40" s="7"/>
      <c r="AX40" s="6"/>
      <c r="AY40" s="6"/>
      <c r="AZ40" s="5"/>
      <c r="BA40" s="5"/>
      <c r="BB40" s="5"/>
      <c r="BC40" s="5"/>
      <c r="BD40" s="5"/>
    </row>
    <row r="41" spans="1:56" ht="17.100000000000001" customHeight="1">
      <c r="A41" s="1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1"/>
      <c r="AT41" s="1"/>
      <c r="AU41" s="1"/>
      <c r="AV41" s="1"/>
      <c r="AW41" s="7"/>
      <c r="AX41" s="6"/>
      <c r="AY41" s="6"/>
      <c r="AZ41" s="5"/>
      <c r="BA41" s="5"/>
      <c r="BB41" s="5"/>
      <c r="BC41" s="5"/>
      <c r="BD41" s="5"/>
    </row>
    <row r="42" spans="1:56" ht="17.100000000000001" customHeight="1">
      <c r="A42" s="43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1"/>
      <c r="AT42" s="1"/>
      <c r="AU42" s="1"/>
      <c r="AV42" s="1"/>
      <c r="AW42" s="7"/>
      <c r="AX42" s="6"/>
      <c r="AY42" s="6"/>
      <c r="AZ42" s="5"/>
      <c r="BA42" s="5"/>
      <c r="BB42" s="5"/>
      <c r="BC42" s="5"/>
      <c r="BD42" s="5"/>
    </row>
    <row r="43" spans="1:56" ht="17.100000000000001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"/>
      <c r="AT43" s="1"/>
      <c r="AU43" s="1"/>
      <c r="AV43" s="1"/>
      <c r="AW43" s="7"/>
      <c r="AX43" s="6"/>
      <c r="AY43" s="6"/>
      <c r="AZ43" s="5"/>
      <c r="BA43" s="5"/>
      <c r="BB43" s="5"/>
      <c r="BC43" s="5"/>
      <c r="BD43" s="5"/>
    </row>
    <row r="44" spans="1:56" ht="24.95" customHeight="1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41"/>
      <c r="AT44" s="41"/>
      <c r="AV44" s="39"/>
      <c r="AW44" s="42"/>
      <c r="BA44" s="5"/>
      <c r="BB44" s="5"/>
      <c r="BC44" s="5"/>
      <c r="BD44" s="5"/>
    </row>
    <row r="45" spans="1:56" ht="17.100000000000001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7"/>
      <c r="AT45" s="7"/>
      <c r="AU45" s="7"/>
      <c r="AV45" s="7"/>
      <c r="AW45" s="20"/>
      <c r="AX45" s="3"/>
      <c r="AY45" s="3"/>
      <c r="AZ45" s="5"/>
      <c r="BA45" s="5"/>
      <c r="BB45" s="5"/>
      <c r="BC45" s="5"/>
      <c r="BD45" s="5"/>
    </row>
    <row r="46" spans="1:56" ht="17.100000000000001" customHeight="1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7"/>
      <c r="AT46" s="7"/>
      <c r="AU46" s="7"/>
      <c r="AV46" s="7"/>
      <c r="AW46" s="20"/>
      <c r="AX46" s="3"/>
      <c r="AY46" s="3"/>
      <c r="AZ46" s="5"/>
      <c r="BA46" s="5"/>
      <c r="BB46" s="5"/>
      <c r="BC46" s="5"/>
      <c r="BD46" s="5"/>
    </row>
    <row r="47" spans="1:56" ht="15.7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7"/>
      <c r="AT47" s="7"/>
      <c r="AU47" s="7"/>
      <c r="AV47" s="7"/>
      <c r="AW47" s="20"/>
      <c r="AX47" s="3"/>
      <c r="AY47" s="3"/>
      <c r="AZ47" s="5"/>
      <c r="BA47" s="5"/>
      <c r="BB47" s="5"/>
      <c r="BC47" s="5"/>
      <c r="BD47" s="5"/>
    </row>
    <row r="48" spans="1:56" ht="15.7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41"/>
      <c r="AT48" s="41"/>
      <c r="AU48" s="41"/>
      <c r="AV48" s="41"/>
      <c r="AW48" s="23"/>
      <c r="AZ48" s="5"/>
      <c r="BA48" s="5"/>
      <c r="BB48" s="5"/>
      <c r="BC48" s="5"/>
      <c r="BD48" s="5"/>
    </row>
    <row r="49" spans="2:57" ht="15.7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Z49" s="5"/>
      <c r="BD49" s="5"/>
    </row>
    <row r="50" spans="2:57" ht="15.7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Z50" s="5"/>
      <c r="BA50" s="5"/>
      <c r="BB50" s="5"/>
      <c r="BC50" s="5"/>
      <c r="BD50" s="5"/>
    </row>
    <row r="51" spans="2:57" ht="15.7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Z51" s="5"/>
      <c r="BA51" s="5"/>
      <c r="BB51" s="5"/>
      <c r="BC51" s="5"/>
      <c r="BD51" s="5"/>
    </row>
    <row r="52" spans="2:57" ht="15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Z52" s="5"/>
      <c r="BA52" s="5"/>
      <c r="BB52" s="5"/>
      <c r="BC52" s="5"/>
      <c r="BD52" s="5"/>
    </row>
    <row r="53" spans="2:57" ht="15.7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Z53" s="5"/>
      <c r="BA53" s="5"/>
      <c r="BB53" s="5"/>
      <c r="BC53" s="5"/>
      <c r="BD53" s="5"/>
    </row>
    <row r="54" spans="2:57" ht="15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Z54" s="6"/>
      <c r="BA54" s="5"/>
      <c r="BB54" s="5"/>
      <c r="BC54" s="5"/>
      <c r="BD54" s="5"/>
    </row>
    <row r="55" spans="2:57" ht="15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BA55" s="5"/>
      <c r="BB55" s="5"/>
      <c r="BC55" s="5"/>
      <c r="BD55" s="5"/>
    </row>
    <row r="56" spans="2:57" ht="15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Z56" s="3"/>
      <c r="BA56" s="5"/>
      <c r="BB56" s="5"/>
      <c r="BC56" s="5"/>
      <c r="BD56" s="5"/>
    </row>
    <row r="57" spans="2:57" ht="15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Z57" s="3"/>
      <c r="BA57" s="5"/>
      <c r="BB57" s="5"/>
      <c r="BC57" s="5"/>
      <c r="BD57" s="5"/>
    </row>
    <row r="58" spans="2:57" ht="15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Z58" s="3"/>
      <c r="BA58" s="5"/>
      <c r="BB58" s="5"/>
      <c r="BC58" s="5"/>
      <c r="BD58" s="5"/>
    </row>
    <row r="59" spans="2:57" ht="15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BA59" s="7"/>
      <c r="BB59" s="7"/>
      <c r="BC59" s="6"/>
    </row>
    <row r="60" spans="2:57" ht="15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BE60" s="8"/>
    </row>
    <row r="61" spans="2:57" ht="15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BA61" s="3"/>
      <c r="BB61" s="3"/>
      <c r="BC61" s="3"/>
    </row>
    <row r="62" spans="2:57" ht="15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BA62" s="3"/>
      <c r="BB62" s="3"/>
      <c r="BC62" s="3"/>
    </row>
    <row r="63" spans="2:57" ht="15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BA63" s="3"/>
      <c r="BB63" s="3"/>
      <c r="BC63" s="3"/>
    </row>
    <row r="64" spans="2:57" ht="15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</row>
    <row r="65" spans="2:48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</row>
    <row r="66" spans="2:48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</row>
    <row r="67" spans="2:48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2:48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2:48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</row>
    <row r="70" spans="2:48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</row>
    <row r="71" spans="2:48" ht="15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2:48" ht="15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</row>
    <row r="73" spans="2:48" ht="15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</row>
    <row r="74" spans="2:48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</row>
    <row r="75" spans="2:48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</row>
    <row r="76" spans="2:48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2:48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</row>
    <row r="78" spans="2:48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2:48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</row>
    <row r="80" spans="2:48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</row>
    <row r="81" spans="2:48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</row>
    <row r="82" spans="2:48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</row>
    <row r="83" spans="2:48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</row>
    <row r="84" spans="2:48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</row>
    <row r="85" spans="2:48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</row>
    <row r="86" spans="2:48" ht="15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</row>
    <row r="87" spans="2:48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</row>
    <row r="88" spans="2:48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2:48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</row>
    <row r="90" spans="2:48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</row>
    <row r="91" spans="2:48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</row>
    <row r="92" spans="2:48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</row>
    <row r="93" spans="2:48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  <row r="94" spans="2:48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</row>
    <row r="95" spans="2:48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2:48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2:48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2:48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2:48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2:48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2:48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2:48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2:48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2:48" ht="15.75">
      <c r="AS104" s="14"/>
      <c r="AT104" s="14"/>
      <c r="AU104" s="14"/>
      <c r="AV104" s="14"/>
    </row>
    <row r="105" spans="2:48" ht="15.75">
      <c r="AS105" s="14"/>
      <c r="AT105" s="14"/>
      <c r="AU105" s="14"/>
      <c r="AV105" s="14"/>
    </row>
    <row r="106" spans="2:48" ht="15.75">
      <c r="AS106" s="14"/>
      <c r="AT106" s="14"/>
      <c r="AU106" s="14"/>
      <c r="AV106" s="14"/>
    </row>
    <row r="107" spans="2:48" ht="15.75">
      <c r="AS107" s="14"/>
      <c r="AT107" s="14"/>
      <c r="AU107" s="14"/>
      <c r="AV107" s="14"/>
    </row>
    <row r="108" spans="2:48" ht="15.75">
      <c r="AS108" s="14"/>
      <c r="AT108" s="14"/>
      <c r="AU108" s="14"/>
      <c r="AV108" s="14"/>
    </row>
    <row r="109" spans="2:48" ht="15.75">
      <c r="AS109" s="14"/>
      <c r="AT109" s="14"/>
      <c r="AU109" s="14"/>
      <c r="AV109" s="14"/>
    </row>
  </sheetData>
  <sheetProtection password="C40A" sheet="1" objects="1" scenarios="1" selectLockedCells="1"/>
  <mergeCells count="2">
    <mergeCell ref="D1:M1"/>
    <mergeCell ref="R1:W1"/>
  </mergeCells>
  <phoneticPr fontId="0" type="noConversion"/>
  <pageMargins left="0.5" right="0.5" top="0.5" bottom="0.5" header="0.5" footer="0.5"/>
  <pageSetup orientation="landscape" horizontalDpi="4294967292" verticalDpi="4294967292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Masters 5B</dc:title>
  <dc:subject>Adding  Fractions</dc:subject>
  <dc:creator>Gerald Casper</dc:creator>
  <cp:lastModifiedBy>Gerald Casper</cp:lastModifiedBy>
  <cp:lastPrinted>2001-03-20T17:01:19Z</cp:lastPrinted>
  <dcterms:created xsi:type="dcterms:W3CDTF">1999-11-30T18:46:32Z</dcterms:created>
  <dcterms:modified xsi:type="dcterms:W3CDTF">2014-10-05T07:05:12Z</dcterms:modified>
</cp:coreProperties>
</file>