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/>
  <bookViews>
    <workbookView xWindow="-15" yWindow="-15" windowWidth="11475" windowHeight="912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R28" i="1" l="1"/>
  <c r="N28" i="1"/>
  <c r="J28" i="1"/>
  <c r="F28" i="1"/>
  <c r="B28" i="1"/>
  <c r="C15" i="1"/>
  <c r="C13" i="1"/>
  <c r="S26" i="1"/>
  <c r="S25" i="1"/>
  <c r="S24" i="1"/>
  <c r="S23" i="1"/>
  <c r="S22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S21" i="1"/>
  <c r="S20" i="1"/>
  <c r="S19" i="1"/>
  <c r="S18" i="1"/>
  <c r="S1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S16" i="1"/>
  <c r="S15" i="1"/>
  <c r="S14" i="1"/>
  <c r="S13" i="1"/>
  <c r="S12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S11" i="1"/>
  <c r="S10" i="1"/>
  <c r="S9" i="1"/>
  <c r="S8" i="1"/>
  <c r="S7" i="1"/>
  <c r="C26" i="1"/>
  <c r="C25" i="1"/>
  <c r="C24" i="1"/>
  <c r="C23" i="1"/>
  <c r="C22" i="1"/>
  <c r="C21" i="1"/>
  <c r="C20" i="1"/>
  <c r="C19" i="1"/>
  <c r="C18" i="1"/>
  <c r="C17" i="1"/>
  <c r="C16" i="1"/>
  <c r="C14" i="1"/>
  <c r="C12" i="1"/>
  <c r="C11" i="1"/>
  <c r="C10" i="1"/>
  <c r="C9" i="1"/>
  <c r="C8" i="1"/>
  <c r="C7" i="1"/>
  <c r="S28" i="1" l="1"/>
  <c r="O28" i="1"/>
  <c r="K28" i="1"/>
  <c r="G28" i="1"/>
  <c r="P29" i="1"/>
  <c r="T24" i="1" s="1"/>
  <c r="C28" i="1"/>
  <c r="H19" i="1" l="1"/>
  <c r="D19" i="1"/>
  <c r="D7" i="1"/>
  <c r="D11" i="1"/>
  <c r="H11" i="1"/>
  <c r="L11" i="1"/>
  <c r="P7" i="1"/>
  <c r="T26" i="1"/>
  <c r="D23" i="1"/>
  <c r="D15" i="1"/>
  <c r="H7" i="1"/>
  <c r="H15" i="1"/>
  <c r="H23" i="1"/>
  <c r="L19" i="1"/>
  <c r="P23" i="1"/>
  <c r="D22" i="1"/>
  <c r="L7" i="1"/>
  <c r="L15" i="1"/>
  <c r="L23" i="1"/>
  <c r="P15" i="1"/>
  <c r="T15" i="1"/>
  <c r="H8" i="1"/>
  <c r="H24" i="1"/>
  <c r="P11" i="1"/>
  <c r="P19" i="1"/>
  <c r="T7" i="1"/>
  <c r="T23" i="1"/>
  <c r="D14" i="1"/>
  <c r="H16" i="1"/>
  <c r="L20" i="1"/>
  <c r="P16" i="1"/>
  <c r="T11" i="1"/>
  <c r="T19" i="1"/>
  <c r="D26" i="1"/>
  <c r="D18" i="1"/>
  <c r="D10" i="1"/>
  <c r="H12" i="1"/>
  <c r="H20" i="1"/>
  <c r="L12" i="1"/>
  <c r="P8" i="1"/>
  <c r="P24" i="1"/>
  <c r="L8" i="1"/>
  <c r="L16" i="1"/>
  <c r="L24" i="1"/>
  <c r="P12" i="1"/>
  <c r="P20" i="1"/>
  <c r="T10" i="1"/>
  <c r="Q29" i="1"/>
  <c r="T18" i="1"/>
  <c r="L1" i="1"/>
  <c r="D25" i="1"/>
  <c r="D21" i="1"/>
  <c r="D17" i="1"/>
  <c r="D13" i="1"/>
  <c r="D9" i="1"/>
  <c r="H9" i="1"/>
  <c r="H13" i="1"/>
  <c r="H17" i="1"/>
  <c r="H21" i="1"/>
  <c r="H25" i="1"/>
  <c r="L9" i="1"/>
  <c r="L13" i="1"/>
  <c r="L17" i="1"/>
  <c r="L21" i="1"/>
  <c r="L25" i="1"/>
  <c r="P9" i="1"/>
  <c r="P13" i="1"/>
  <c r="P17" i="1"/>
  <c r="P21" i="1"/>
  <c r="P25" i="1"/>
  <c r="T9" i="1"/>
  <c r="T13" i="1"/>
  <c r="T17" i="1"/>
  <c r="T21" i="1"/>
  <c r="T25" i="1"/>
  <c r="D24" i="1"/>
  <c r="D20" i="1"/>
  <c r="D16" i="1"/>
  <c r="D12" i="1"/>
  <c r="D8" i="1"/>
  <c r="H10" i="1"/>
  <c r="H14" i="1"/>
  <c r="H18" i="1"/>
  <c r="H22" i="1"/>
  <c r="H26" i="1"/>
  <c r="L10" i="1"/>
  <c r="L14" i="1"/>
  <c r="L18" i="1"/>
  <c r="L22" i="1"/>
  <c r="L26" i="1"/>
  <c r="P10" i="1"/>
  <c r="P14" i="1"/>
  <c r="P18" i="1"/>
  <c r="P22" i="1"/>
  <c r="P26" i="1"/>
  <c r="T14" i="1"/>
  <c r="T22" i="1"/>
  <c r="T8" i="1"/>
  <c r="T12" i="1"/>
  <c r="T16" i="1"/>
  <c r="T20" i="1"/>
</calcChain>
</file>

<file path=xl/sharedStrings.xml><?xml version="1.0" encoding="utf-8"?>
<sst xmlns="http://schemas.openxmlformats.org/spreadsheetml/2006/main" count="105" uniqueCount="105">
  <si>
    <t>Name</t>
  </si>
  <si>
    <t>8+(-9)=</t>
  </si>
  <si>
    <t>7+(-7)=</t>
  </si>
  <si>
    <t>4+(-6)=</t>
  </si>
  <si>
    <t xml:space="preserve"> -12+4=</t>
  </si>
  <si>
    <t xml:space="preserve"> -3+5=</t>
  </si>
  <si>
    <t xml:space="preserve"> -4+9=</t>
  </si>
  <si>
    <t>2+(-8)=</t>
  </si>
  <si>
    <t>5+(-5)=</t>
  </si>
  <si>
    <t xml:space="preserve"> -6+7=</t>
  </si>
  <si>
    <t>Adding Integers</t>
  </si>
  <si>
    <t>6+(-6)=</t>
  </si>
  <si>
    <t xml:space="preserve"> -12+6=</t>
  </si>
  <si>
    <t xml:space="preserve"> -6+9=</t>
  </si>
  <si>
    <t xml:space="preserve"> -5+7=</t>
  </si>
  <si>
    <t>12+(-12)=</t>
  </si>
  <si>
    <t>9+(-9)=</t>
  </si>
  <si>
    <t xml:space="preserve"> -2+7=</t>
  </si>
  <si>
    <t>5+(-6)=</t>
  </si>
  <si>
    <t xml:space="preserve"> -3+8=</t>
  </si>
  <si>
    <t>12+(-2)=</t>
  </si>
  <si>
    <t>3+(-6)=</t>
  </si>
  <si>
    <t>4+(-4)=</t>
  </si>
  <si>
    <t>7+(-8)=</t>
  </si>
  <si>
    <t xml:space="preserve"> -5+9=</t>
  </si>
  <si>
    <t xml:space="preserve"> -4+7=</t>
  </si>
  <si>
    <t>12+(-7)=</t>
  </si>
  <si>
    <t xml:space="preserve"> -3+9=</t>
  </si>
  <si>
    <t xml:space="preserve"> -12+9=</t>
  </si>
  <si>
    <t xml:space="preserve"> -2+9=</t>
  </si>
  <si>
    <t>3+(-7)=</t>
  </si>
  <si>
    <t>8+(-8)=</t>
  </si>
  <si>
    <t xml:space="preserve"> -2+6=</t>
  </si>
  <si>
    <t>12+(-3)=</t>
  </si>
  <si>
    <t xml:space="preserve"> -2+4=</t>
  </si>
  <si>
    <t xml:space="preserve"> -3+3=</t>
  </si>
  <si>
    <t xml:space="preserve"> -2+5=</t>
  </si>
  <si>
    <t xml:space="preserve"> -3+4=</t>
  </si>
  <si>
    <t>7+(-9)=</t>
  </si>
  <si>
    <t>4+(-8)=</t>
  </si>
  <si>
    <t>12+(-8)=</t>
  </si>
  <si>
    <t xml:space="preserve"> -11+12=</t>
  </si>
  <si>
    <t>4+(-5)=</t>
  </si>
  <si>
    <t xml:space="preserve"> -12+5=</t>
  </si>
  <si>
    <t xml:space="preserve"> -5+8=</t>
  </si>
  <si>
    <t>11+(-11)=</t>
  </si>
  <si>
    <t xml:space="preserve"> -6+8=</t>
  </si>
  <si>
    <t xml:space="preserve"> -8+9=</t>
  </si>
  <si>
    <t xml:space="preserve"> -4+6=</t>
  </si>
  <si>
    <t>12+(-4)=</t>
  </si>
  <si>
    <t>3+(-5)=</t>
  </si>
  <si>
    <t>4+(-9)=</t>
  </si>
  <si>
    <t xml:space="preserve"> -2+8=</t>
  </si>
  <si>
    <t>6+(-7)=</t>
  </si>
  <si>
    <t>12+(-6)=</t>
  </si>
  <si>
    <t>6+(-9)=</t>
  </si>
  <si>
    <t>5+(-7)=</t>
  </si>
  <si>
    <t>2+(-7)=</t>
  </si>
  <si>
    <t xml:space="preserve"> -5+6=</t>
  </si>
  <si>
    <t>3+(-8)=</t>
  </si>
  <si>
    <t xml:space="preserve"> -12+2=</t>
  </si>
  <si>
    <t xml:space="preserve"> -3+6=</t>
  </si>
  <si>
    <t xml:space="preserve"> -7+8=</t>
  </si>
  <si>
    <t>5+(-9)=</t>
  </si>
  <si>
    <t>4+(-7)=</t>
  </si>
  <si>
    <t xml:space="preserve"> -12+7=</t>
  </si>
  <si>
    <t>3+(-9)=</t>
  </si>
  <si>
    <t>12+(-9)=</t>
  </si>
  <si>
    <t>2+(-9)=</t>
  </si>
  <si>
    <t xml:space="preserve"> -3+7=</t>
  </si>
  <si>
    <t>2+(-6)=</t>
  </si>
  <si>
    <t xml:space="preserve"> -12+3=</t>
  </si>
  <si>
    <t>2+(-4)=</t>
  </si>
  <si>
    <t>2+(-5)=</t>
  </si>
  <si>
    <t>3+(-4)=</t>
  </si>
  <si>
    <t xml:space="preserve"> -7+9=</t>
  </si>
  <si>
    <t xml:space="preserve"> -4+8=</t>
  </si>
  <si>
    <t xml:space="preserve"> -12+8=</t>
  </si>
  <si>
    <t>11+(-12)=</t>
  </si>
  <si>
    <t xml:space="preserve"> -4+5=</t>
  </si>
  <si>
    <t>12+(-5)=</t>
  </si>
  <si>
    <t>5+(-8)=</t>
  </si>
  <si>
    <t>6+(-8)=</t>
  </si>
  <si>
    <t xml:space="preserve"> -8+(-9)=</t>
  </si>
  <si>
    <t xml:space="preserve"> -4+(-9)=</t>
  </si>
  <si>
    <t xml:space="preserve"> -6+(-7)=</t>
  </si>
  <si>
    <t xml:space="preserve"> -6+(-9)=</t>
  </si>
  <si>
    <t xml:space="preserve"> -5+(-7)=</t>
  </si>
  <si>
    <t xml:space="preserve"> -5+(-6)=</t>
  </si>
  <si>
    <t xml:space="preserve"> -3+(-8)=</t>
  </si>
  <si>
    <t xml:space="preserve"> -3+(-6)=</t>
  </si>
  <si>
    <t xml:space="preserve"> -7+(-8)=</t>
  </si>
  <si>
    <t xml:space="preserve"> -5+(-9)=</t>
  </si>
  <si>
    <t xml:space="preserve"> -4+(-7)=</t>
  </si>
  <si>
    <t xml:space="preserve"> -3+(-9)=</t>
  </si>
  <si>
    <t xml:space="preserve"> -3+(-7)=</t>
  </si>
  <si>
    <t xml:space="preserve"> -3+(-4)=</t>
  </si>
  <si>
    <t xml:space="preserve"> -7+(-9)=</t>
  </si>
  <si>
    <t xml:space="preserve"> -4+(-8)=</t>
  </si>
  <si>
    <t xml:space="preserve"> -4+(-5)=</t>
  </si>
  <si>
    <t xml:space="preserve"> -5+(-8)=</t>
  </si>
  <si>
    <t xml:space="preserve"> -6+(-8)=</t>
  </si>
  <si>
    <t>Basic-Facts Test</t>
  </si>
  <si>
    <t>SCORE =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</si>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</sst>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&quot;$&quot;#,##0.00"/>
  </numFmts>
  <fonts count="11">
    <font>
      <sz val="9"/>
      <name val="Geneva"/>
    </font>
    <font>
      <b/>
      <sz val="14"/>
      <name val="Geneva"/>
    </font>
    <font>
      <sz val="11"/>
      <name val="Geneva"/>
    </font>
    <font>
      <sz val="12"/>
      <name val="System"/>
    </font>
    <font>
      <b/>
      <sz val="12"/>
      <name val="System"/>
    </font>
    <font>
      <sz val="10"/>
      <name val="Geneva"/>
    </font>
    <font>
      <sz val="12"/>
      <name val="Arial Black"/>
      <family val="2"/>
    </font>
    <font>
      <sz val="11"/>
      <name val="Arial Black"/>
      <family val="2"/>
    </font>
    <font>
      <sz val="9"/>
      <name val="Arial Black"/>
      <family val="2"/>
    </font>
    <font>
      <b/>
      <sz val="10"/>
      <name val="Geneva"/>
    </font>
    <font>
      <b/>
      <sz val="12"/>
      <name val="Genev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0" xfId="0" applyFont="1" applyFill="1"/>
    <xf numFmtId="0" fontId="3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 applyProtection="1">
      <alignment horizontal="left"/>
      <protection locked="0"/>
    </xf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 applyAlignment="1" applyProtection="1">
      <alignment horizontal="right"/>
    </xf>
    <xf numFmtId="165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>
      <alignment horizontal="right"/>
    </xf>
    <xf numFmtId="1" fontId="6" fillId="0" borderId="0" xfId="0" applyNumberFormat="1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right"/>
    </xf>
    <xf numFmtId="0" fontId="9" fillId="0" borderId="0" xfId="0" applyFont="1" applyFill="1" applyAlignment="1">
      <alignment horizontal="center"/>
    </xf>
    <xf numFmtId="0" fontId="10" fillId="0" borderId="2" xfId="0" applyFont="1" applyFill="1" applyBorder="1" applyAlignment="1" applyProtection="1">
      <alignment horizontal="center"/>
      <protection locked="0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1</xdr:row>
      <xdr:rowOff>19050</xdr:rowOff>
    </xdr:from>
    <xdr:to>
      <xdr:col>19</xdr:col>
      <xdr:colOff>28575</xdr:colOff>
      <xdr:row>4</xdr:row>
      <xdr:rowOff>19050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152400" y="247650"/>
          <a:ext cx="7391400" cy="685800"/>
          <a:chOff x="5" y="24"/>
          <a:chExt cx="712" cy="85"/>
        </a:xfrm>
      </xdr:grpSpPr>
      <xdr:grpSp>
        <xdr:nvGrpSpPr>
          <xdr:cNvPr id="1026" name="Group 2"/>
          <xdr:cNvGrpSpPr>
            <a:grpSpLocks/>
          </xdr:cNvGrpSpPr>
        </xdr:nvGrpSpPr>
        <xdr:grpSpPr bwMode="auto">
          <a:xfrm>
            <a:off x="5" y="24"/>
            <a:ext cx="712" cy="85"/>
            <a:chOff x="48" y="25"/>
            <a:chExt cx="603" cy="88"/>
          </a:xfrm>
        </xdr:grpSpPr>
        <xdr:sp macro="" textlink="">
          <xdr:nvSpPr>
            <xdr:cNvPr id="1027" name="AutoShape 3"/>
            <xdr:cNvSpPr>
              <a:spLocks noChangeArrowheads="1"/>
            </xdr:cNvSpPr>
          </xdr:nvSpPr>
          <xdr:spPr bwMode="auto">
            <a:xfrm>
              <a:off x="48" y="25"/>
              <a:ext cx="603" cy="88"/>
            </a:xfrm>
            <a:prstGeom prst="bevel">
              <a:avLst>
                <a:gd name="adj" fmla="val 12500"/>
              </a:avLst>
            </a:prstGeom>
            <a:gradFill rotWithShape="0">
              <a:gsLst>
                <a:gs pos="0">
                  <a:srgbClr xmlns:mc="http://schemas.openxmlformats.org/markup-compatibility/2006" xmlns:a14="http://schemas.microsoft.com/office/drawing/2010/main" val="00FFFF" mc:Ignorable="a14" a14:legacySpreadsheetColorIndex="15"/>
                </a:gs>
                <a:gs pos="100000">
                  <a:srgbClr val="FFFFFF"/>
                </a:gs>
              </a:gsLst>
              <a:lin ang="5400000" scaled="1"/>
            </a:gradFill>
            <a:ln w="9525">
              <a:solidFill>
                <a:srgbClr xmlns:mc="http://schemas.openxmlformats.org/markup-compatibility/2006" xmlns:a14="http://schemas.microsoft.com/office/drawing/2010/main" val="00FFFF" mc:Ignorable="a14" a14:legacySpreadsheetColorIndex="15"/>
              </a:solidFill>
              <a:miter lim="800000"/>
              <a:headEnd/>
              <a:tailEnd/>
            </a:ln>
          </xdr:spPr>
        </xdr:sp>
        <xdr:sp macro="" textlink="">
          <xdr:nvSpPr>
            <xdr:cNvPr id="1028" name="WordArt 4"/>
            <xdr:cNvSpPr>
              <a:spLocks noChangeArrowheads="1" noChangeShapeType="1" noTextEdit="1"/>
            </xdr:cNvSpPr>
          </xdr:nvSpPr>
          <xdr:spPr bwMode="auto">
            <a:xfrm>
              <a:off x="180" y="39"/>
              <a:ext cx="345" cy="65"/>
            </a:xfrm>
            <a:prstGeom prst="rect">
              <a:avLst/>
            </a:prstGeom>
          </xdr:spPr>
          <xdr:txBody>
            <a:bodyPr wrap="none" fromWordArt="1">
              <a:prstTxWarp prst="textDoubleWave1">
                <a:avLst>
                  <a:gd name="adj1" fmla="val 6500"/>
                  <a:gd name="adj2" fmla="val 0"/>
                </a:avLst>
              </a:prstTxWarp>
            </a:bodyPr>
            <a:lstStyle/>
            <a:p>
              <a:pPr algn="ctr" rtl="0">
                <a:buNone/>
              </a:pPr>
              <a:r>
                <a:rPr lang="en-US" sz="3600" kern="10" spc="-360">
                  <a:ln w="12700">
                    <a:solidFill>
                      <a:srgbClr xmlns:mc="http://schemas.openxmlformats.org/markup-compatibility/2006" xmlns:a14="http://schemas.microsoft.com/office/drawing/2010/main" val="800000" mc:Ignorable="a14" a14:legacySpreadsheetColorIndex="16"/>
                    </a:solidFill>
                    <a:round/>
                    <a:headEnd/>
                    <a:tailEnd/>
                  </a:ln>
                  <a:solidFill>
                    <a:srgbClr xmlns:mc="http://schemas.openxmlformats.org/markup-compatibility/2006" xmlns:a14="http://schemas.microsoft.com/office/drawing/2010/main" val="FF0000" mc:Ignorable="a14" a14:legacySpreadsheetColorIndex="10"/>
                  </a:solidFill>
                  <a:effectLst>
                    <a:outerShdw dist="125724" dir="18900000" algn="ctr" rotWithShape="0">
                      <a:srgbClr val="000099"/>
                    </a:outerShdw>
                  </a:effectLst>
                  <a:latin typeface="Impact"/>
                </a:rPr>
                <a:t>Math Masters</a:t>
              </a:r>
            </a:p>
          </xdr:txBody>
        </xdr:sp>
      </xdr:grpSp>
      <xdr:sp macro="" textlink="">
        <xdr:nvSpPr>
          <xdr:cNvPr id="1029" name="WordArt 5"/>
          <xdr:cNvSpPr>
            <a:spLocks noChangeArrowheads="1" noChangeShapeType="1"/>
          </xdr:cNvSpPr>
        </xdr:nvSpPr>
        <xdr:spPr bwMode="auto">
          <a:xfrm>
            <a:off x="32" y="36"/>
            <a:ext cx="69" cy="5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7C</a:t>
            </a:r>
          </a:p>
        </xdr:txBody>
      </xdr:sp>
      <xdr:sp macro="" textlink="">
        <xdr:nvSpPr>
          <xdr:cNvPr id="1030" name="WordArt 6"/>
          <xdr:cNvSpPr>
            <a:spLocks noChangeArrowheads="1" noChangeShapeType="1"/>
          </xdr:cNvSpPr>
        </xdr:nvSpPr>
        <xdr:spPr bwMode="auto">
          <a:xfrm>
            <a:off x="628" y="38"/>
            <a:ext cx="70" cy="53"/>
          </a:xfrm>
          <a:prstGeom prst="rect">
            <a:avLst/>
          </a:prstGeom>
        </xdr:spPr>
        <xdr:txBody>
          <a:bodyPr wrap="none" fromWordArt="1">
            <a:prstTxWarp prst="textPlain">
              <a:avLst>
                <a:gd name="adj" fmla="val 50000"/>
              </a:avLst>
            </a:prstTxWarp>
          </a:bodyPr>
          <a:lstStyle/>
          <a:p>
            <a:pPr algn="ctr" rtl="0">
              <a:buNone/>
            </a:pPr>
            <a:r>
              <a:rPr lang="en-US" sz="3600" kern="10" spc="0">
                <a:ln w="12700">
                  <a:solidFill>
                    <a:srgbClr val="EAEAEA"/>
                  </a:solidFill>
                  <a:round/>
                  <a:headEnd/>
                  <a:tailEnd/>
                </a:ln>
                <a:gradFill rotWithShape="0">
                  <a:gsLst>
                    <a:gs pos="0">
                      <a:srgbClr val="A603AB"/>
                    </a:gs>
                    <a:gs pos="12000">
                      <a:srgbClr val="E81766"/>
                    </a:gs>
                    <a:gs pos="27000">
                      <a:srgbClr val="EE3F17"/>
                    </a:gs>
                    <a:gs pos="48000">
                      <a:srgbClr val="FFFF00"/>
                    </a:gs>
                    <a:gs pos="64999">
                      <a:srgbClr val="1A8D48"/>
                    </a:gs>
                    <a:gs pos="78999">
                      <a:srgbClr val="0819FB"/>
                    </a:gs>
                    <a:gs pos="100000">
                      <a:srgbClr val="A603AB"/>
                    </a:gs>
                  </a:gsLst>
                  <a:lin ang="0" scaled="1"/>
                </a:gradFill>
                <a:effectLst>
                  <a:outerShdw dist="35921" dir="2700000" sy="50000" kx="2115830" algn="bl" rotWithShape="0">
                    <a:srgbClr val="C0C0C0"/>
                  </a:outerShdw>
                </a:effectLst>
                <a:latin typeface="Arial Black"/>
              </a:rPr>
              <a:t>7C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showGridLines="0" showRowColHeaders="0" tabSelected="1" workbookViewId="0">
      <selection activeCell="B7" sqref="B7"/>
    </sheetView>
  </sheetViews>
  <sheetFormatPr defaultColWidth="11.42578125" defaultRowHeight="12"/>
  <cols>
    <col min="1" max="1" width="12.7109375" style="1" customWidth="1"/>
    <col min="2" max="2" width="6.85546875" style="2" customWidth="1"/>
    <col min="3" max="3" width="2.85546875" hidden="1" customWidth="1"/>
    <col min="4" max="4" width="3.28515625" customWidth="1"/>
    <col min="5" max="5" width="12.7109375" style="1" customWidth="1"/>
    <col min="6" max="6" width="6.85546875" customWidth="1"/>
    <col min="7" max="7" width="2.85546875" hidden="1" customWidth="1"/>
    <col min="8" max="8" width="3.28515625" customWidth="1"/>
    <col min="9" max="9" width="12.7109375" style="1" customWidth="1"/>
    <col min="10" max="10" width="6.85546875" customWidth="1"/>
    <col min="11" max="11" width="2.7109375" hidden="1" customWidth="1"/>
    <col min="12" max="12" width="3.85546875" customWidth="1"/>
    <col min="13" max="13" width="12.7109375" style="1" customWidth="1"/>
    <col min="14" max="14" width="6.85546875" customWidth="1"/>
    <col min="15" max="15" width="3" hidden="1" customWidth="1"/>
    <col min="16" max="16" width="4.7109375" customWidth="1"/>
    <col min="17" max="17" width="12.42578125" customWidth="1"/>
    <col min="18" max="18" width="6.85546875" customWidth="1"/>
    <col min="19" max="19" width="3" hidden="1" customWidth="1"/>
    <col min="20" max="20" width="4.7109375" customWidth="1"/>
  </cols>
  <sheetData>
    <row r="1" spans="1:20" ht="18" customHeight="1" thickBot="1">
      <c r="A1" s="4" t="s">
        <v>0</v>
      </c>
      <c r="B1" s="25" t="s">
        <v>104</v>
      </c>
      <c r="C1" s="25"/>
      <c r="D1" s="25"/>
      <c r="E1" s="25"/>
      <c r="F1" s="25"/>
      <c r="G1" s="25"/>
      <c r="H1" s="25"/>
      <c r="J1" s="28" t="s">
        <v>103</v>
      </c>
      <c r="L1" s="26" t="str">
        <f>IF(P29=0,IF(Q29&gt;89,IF(Q29=100,"Pass 100%",(100-Q29)*-1),""),"")</f>
        <v/>
      </c>
      <c r="M1" s="27"/>
      <c r="O1" s="3"/>
      <c r="P1" s="3"/>
      <c r="Q1" s="4" t="s">
        <v>102</v>
      </c>
    </row>
    <row r="2" spans="1:20" ht="18">
      <c r="A2" s="4"/>
      <c r="B2" s="5"/>
      <c r="C2" s="3"/>
      <c r="D2" s="3"/>
      <c r="E2" s="4"/>
      <c r="F2" s="3"/>
      <c r="G2" s="3"/>
      <c r="H2" s="6"/>
      <c r="I2" s="4"/>
      <c r="J2" s="3"/>
      <c r="K2" s="3"/>
      <c r="L2" s="3"/>
      <c r="M2" s="4"/>
      <c r="N2" s="3"/>
      <c r="O2" s="3"/>
      <c r="P2" s="3"/>
      <c r="Q2" s="3"/>
    </row>
    <row r="3" spans="1:20" ht="18">
      <c r="A3" s="4"/>
      <c r="B3" s="5"/>
      <c r="C3" s="3"/>
      <c r="D3" s="3"/>
      <c r="E3" s="4"/>
      <c r="F3" s="3"/>
      <c r="G3" s="3"/>
      <c r="H3" s="6"/>
      <c r="I3" s="4"/>
      <c r="J3" s="3"/>
      <c r="K3" s="3"/>
      <c r="L3" s="3"/>
      <c r="M3" s="4"/>
      <c r="N3" s="3"/>
      <c r="O3" s="3"/>
      <c r="P3" s="3"/>
      <c r="Q3" s="3"/>
    </row>
    <row r="4" spans="1:20" ht="18">
      <c r="A4" s="4"/>
      <c r="B4" s="5"/>
      <c r="C4" s="3"/>
      <c r="D4" s="3"/>
      <c r="E4" s="4"/>
      <c r="F4" s="3"/>
      <c r="G4" s="3"/>
      <c r="H4" s="6"/>
      <c r="I4" s="4"/>
      <c r="J4" s="3"/>
      <c r="K4" s="3"/>
      <c r="L4" s="3"/>
      <c r="M4" s="4"/>
      <c r="N4" s="3"/>
      <c r="O4" s="3"/>
      <c r="P4" s="3"/>
      <c r="Q4" s="3"/>
    </row>
    <row r="5" spans="1:20" ht="18" customHeight="1">
      <c r="A5" s="4"/>
      <c r="B5" s="5"/>
      <c r="C5" s="3"/>
      <c r="D5" s="3"/>
      <c r="E5" s="4"/>
      <c r="F5" s="3"/>
      <c r="G5" s="3"/>
      <c r="H5" s="24" t="s">
        <v>10</v>
      </c>
      <c r="I5" s="4"/>
      <c r="J5" s="3"/>
      <c r="K5" s="3"/>
      <c r="L5" s="3"/>
      <c r="M5" s="4"/>
      <c r="N5" s="3"/>
      <c r="O5" s="3"/>
      <c r="P5" s="3"/>
      <c r="Q5" s="3"/>
    </row>
    <row r="6" spans="1:20" ht="15" customHeight="1">
      <c r="A6" s="4"/>
      <c r="B6" s="5"/>
      <c r="C6" s="3"/>
      <c r="D6" s="3"/>
      <c r="E6" s="4"/>
      <c r="F6" s="3"/>
      <c r="G6" s="3"/>
      <c r="I6" s="4"/>
      <c r="J6" s="3"/>
      <c r="K6" s="3"/>
      <c r="L6" s="3"/>
      <c r="M6" s="4"/>
      <c r="N6" s="3"/>
      <c r="O6" s="3"/>
      <c r="P6" s="3"/>
      <c r="Q6" s="3"/>
    </row>
    <row r="7" spans="1:20" ht="18" customHeight="1">
      <c r="A7" s="13" t="s">
        <v>1</v>
      </c>
      <c r="B7" s="14"/>
      <c r="C7" s="15" t="str">
        <f>IF(B7=-1,1,IF(B7&lt;&gt;-1,"√"))</f>
        <v>√</v>
      </c>
      <c r="D7" s="15" t="str">
        <f>IF(AND($P$29=0,$B$1="check"),IF(C7="√","√",""),"")</f>
        <v/>
      </c>
      <c r="E7" s="13" t="s">
        <v>28</v>
      </c>
      <c r="F7" s="14"/>
      <c r="G7" s="15" t="str">
        <f>IF(F7=-3,1,IF(F7&lt;&gt;-3,"√"))</f>
        <v>√</v>
      </c>
      <c r="H7" s="15" t="str">
        <f>IF(AND($P$29=0,$B$1="check"),IF(G7="√","√",""),"")</f>
        <v/>
      </c>
      <c r="I7" s="13" t="s">
        <v>54</v>
      </c>
      <c r="J7" s="14"/>
      <c r="K7" s="15" t="str">
        <f>IF(J7=6,1,IF(J7&lt;&gt;6,"√"))</f>
        <v>√</v>
      </c>
      <c r="L7" s="15" t="str">
        <f>IF(AND($P$29=0,$B$1="check"),IF(K7="√","√",""),"")</f>
        <v/>
      </c>
      <c r="M7" s="13" t="s">
        <v>80</v>
      </c>
      <c r="N7" s="14"/>
      <c r="O7" s="16" t="str">
        <f>IF(N7=7,1,IF(N7&lt;&gt;7,"√"))</f>
        <v>√</v>
      </c>
      <c r="P7" s="15" t="str">
        <f>IF(AND($P$29=0,$B$1="check"),IF(O7="√","√",""),"")</f>
        <v/>
      </c>
      <c r="Q7" s="13" t="s">
        <v>22</v>
      </c>
      <c r="R7" s="14"/>
      <c r="S7" s="15">
        <f>IF(R7=0,1,IF(R7&lt;&gt;0,"√"))</f>
        <v>1</v>
      </c>
      <c r="T7" s="15" t="str">
        <f>IF(AND($P$29=0,$B$1="check"),IF(S7="√","√",""),"")</f>
        <v/>
      </c>
    </row>
    <row r="8" spans="1:20" ht="18" customHeight="1">
      <c r="A8" s="13" t="s">
        <v>2</v>
      </c>
      <c r="B8" s="14"/>
      <c r="C8" s="15">
        <f>IF(B8=0,1,IF(B8&lt;&gt;0,"√"))</f>
        <v>1</v>
      </c>
      <c r="D8" s="15" t="str">
        <f t="shared" ref="D8:D26" si="0">IF(AND($P$29=0,$B$1="check"),IF(C8="√","√",""),"")</f>
        <v/>
      </c>
      <c r="E8" s="13" t="s">
        <v>89</v>
      </c>
      <c r="F8" s="14"/>
      <c r="G8" s="15" t="str">
        <f>IF(F8=-11,1,IF(F8&lt;&gt;-11,"√"))</f>
        <v>√</v>
      </c>
      <c r="H8" s="15" t="str">
        <f t="shared" ref="H8:H26" si="1">IF(AND($P$29=0,$B$1="check"),IF(G8="√","√",""),"")</f>
        <v/>
      </c>
      <c r="I8" s="13" t="s">
        <v>55</v>
      </c>
      <c r="J8" s="14"/>
      <c r="K8" s="15" t="str">
        <f>IF(J8=-3,1,IF(J8&lt;&gt;-3,"√"))</f>
        <v>√</v>
      </c>
      <c r="L8" s="15" t="str">
        <f t="shared" ref="L8:L26" si="2">IF(AND($P$29=0,$B$1="check"),IF(K8="√","√",""),"")</f>
        <v/>
      </c>
      <c r="M8" s="13" t="s">
        <v>81</v>
      </c>
      <c r="N8" s="14"/>
      <c r="O8" s="16" t="str">
        <f>IF(N8=-3,1,IF(N8&lt;&gt;-3,"√"))</f>
        <v>√</v>
      </c>
      <c r="P8" s="15" t="str">
        <f t="shared" ref="P8:P26" si="3">IF(AND($P$29=0,$B$1="check"),IF(O8="√","√",""),"")</f>
        <v/>
      </c>
      <c r="Q8" s="13" t="s">
        <v>23</v>
      </c>
      <c r="R8" s="14"/>
      <c r="S8" s="15" t="str">
        <f>IF(R8=-1,1,IF(R8&lt;&gt;-1,"√"))</f>
        <v>√</v>
      </c>
      <c r="T8" s="15" t="str">
        <f t="shared" ref="T8:T26" si="4">IF(AND($P$29=0,$B$1="check"),IF(S8="√","√",""),"")</f>
        <v/>
      </c>
    </row>
    <row r="9" spans="1:20" ht="18" customHeight="1">
      <c r="A9" s="13" t="s">
        <v>3</v>
      </c>
      <c r="B9" s="14"/>
      <c r="C9" s="15" t="str">
        <f>IF(B9=-2,1,IF(B9&lt;&gt;-2,"√"))</f>
        <v>√</v>
      </c>
      <c r="D9" s="15" t="str">
        <f t="shared" si="0"/>
        <v/>
      </c>
      <c r="E9" s="13" t="s">
        <v>30</v>
      </c>
      <c r="F9" s="14"/>
      <c r="G9" s="15" t="str">
        <f>IF(F9=-4,1,IF(F9&lt;&gt;-4,"√"))</f>
        <v>√</v>
      </c>
      <c r="H9" s="15" t="str">
        <f t="shared" si="1"/>
        <v/>
      </c>
      <c r="I9" s="17" t="s">
        <v>101</v>
      </c>
      <c r="J9" s="14"/>
      <c r="K9" s="15" t="str">
        <f>IF(J9=-14,1,IF(J9&lt;&gt;-14,"√"))</f>
        <v>√</v>
      </c>
      <c r="L9" s="15" t="str">
        <f t="shared" si="2"/>
        <v/>
      </c>
      <c r="M9" s="13" t="s">
        <v>82</v>
      </c>
      <c r="N9" s="14"/>
      <c r="O9" s="16" t="str">
        <f>IF(N9=-2,1,IF(N9&lt;&gt;-2,"√"))</f>
        <v>√</v>
      </c>
      <c r="P9" s="15" t="str">
        <f t="shared" si="3"/>
        <v/>
      </c>
      <c r="Q9" s="13" t="s">
        <v>24</v>
      </c>
      <c r="R9" s="14"/>
      <c r="S9" s="15" t="str">
        <f>IF(R9=4,1,IF(R9&lt;&gt;4,"√"))</f>
        <v>√</v>
      </c>
      <c r="T9" s="15" t="str">
        <f t="shared" si="4"/>
        <v/>
      </c>
    </row>
    <row r="10" spans="1:20" ht="18" customHeight="1">
      <c r="A10" s="13" t="s">
        <v>84</v>
      </c>
      <c r="B10" s="14"/>
      <c r="C10" s="15" t="str">
        <f>IF(B10=-13,1,IF(B10&lt;&gt;-13,"√"))</f>
        <v>√</v>
      </c>
      <c r="D10" s="15" t="str">
        <f t="shared" si="0"/>
        <v/>
      </c>
      <c r="E10" s="13" t="s">
        <v>31</v>
      </c>
      <c r="F10" s="14"/>
      <c r="G10" s="15">
        <f>IF(F10=0,1,IF(F10&lt;&gt;0,"√"))</f>
        <v>1</v>
      </c>
      <c r="H10" s="15" t="str">
        <f t="shared" si="1"/>
        <v/>
      </c>
      <c r="I10" s="13" t="s">
        <v>57</v>
      </c>
      <c r="J10" s="14"/>
      <c r="K10" s="15" t="str">
        <f>IF(J10=-5,1,IF(J10&lt;&gt;-5,"√"))</f>
        <v>√</v>
      </c>
      <c r="L10" s="15" t="str">
        <f t="shared" si="2"/>
        <v/>
      </c>
      <c r="M10" s="13" t="s">
        <v>83</v>
      </c>
      <c r="N10" s="14"/>
      <c r="O10" s="16" t="str">
        <f>IF(N10=-17,1,IF(N10&lt;&gt;-17,"√"))</f>
        <v>√</v>
      </c>
      <c r="P10" s="15" t="str">
        <f t="shared" si="3"/>
        <v/>
      </c>
      <c r="Q10" s="13" t="s">
        <v>25</v>
      </c>
      <c r="R10" s="14"/>
      <c r="S10" s="15" t="str">
        <f>IF(R10=3,1,IF(R10&lt;&gt;3,"√"))</f>
        <v>√</v>
      </c>
      <c r="T10" s="15" t="str">
        <f t="shared" si="4"/>
        <v/>
      </c>
    </row>
    <row r="11" spans="1:20" ht="18" customHeight="1">
      <c r="A11" s="13" t="s">
        <v>5</v>
      </c>
      <c r="B11" s="14"/>
      <c r="C11" s="15" t="str">
        <f>IF(B11=2,1,IF(B11&lt;&gt;2,"√"))</f>
        <v>√</v>
      </c>
      <c r="D11" s="15" t="str">
        <f t="shared" si="0"/>
        <v/>
      </c>
      <c r="E11" s="13" t="s">
        <v>32</v>
      </c>
      <c r="F11" s="14"/>
      <c r="G11" s="15" t="str">
        <f>IF(F11=4,1,IF(F11&lt;&gt;4,"√"))</f>
        <v>√</v>
      </c>
      <c r="H11" s="15" t="str">
        <f t="shared" si="1"/>
        <v/>
      </c>
      <c r="I11" s="13" t="s">
        <v>58</v>
      </c>
      <c r="J11" s="14"/>
      <c r="K11" s="15" t="str">
        <f>IF(J11=1,1,IF(J11&lt;&gt;1,"√"))</f>
        <v>√</v>
      </c>
      <c r="L11" s="15" t="str">
        <f t="shared" si="2"/>
        <v/>
      </c>
      <c r="M11" s="13" t="s">
        <v>29</v>
      </c>
      <c r="N11" s="14"/>
      <c r="O11" s="16" t="str">
        <f>IF(N11=7,1,IF(N11&lt;&gt;7,"√"))</f>
        <v>√</v>
      </c>
      <c r="P11" s="15" t="str">
        <f t="shared" si="3"/>
        <v/>
      </c>
      <c r="Q11" s="13" t="s">
        <v>90</v>
      </c>
      <c r="R11" s="14"/>
      <c r="S11" s="15" t="str">
        <f>IF(R11=-9,1,IF(R11&lt;&gt;-9,"√"))</f>
        <v>√</v>
      </c>
      <c r="T11" s="15" t="str">
        <f t="shared" si="4"/>
        <v/>
      </c>
    </row>
    <row r="12" spans="1:20" ht="18" customHeight="1">
      <c r="A12" s="13" t="s">
        <v>6</v>
      </c>
      <c r="B12" s="14"/>
      <c r="C12" s="15" t="str">
        <f>IF(B12=5,1,IF(B12&lt;&gt;5,"√"))</f>
        <v>√</v>
      </c>
      <c r="D12" s="15" t="str">
        <f t="shared" si="0"/>
        <v/>
      </c>
      <c r="E12" s="13" t="s">
        <v>95</v>
      </c>
      <c r="F12" s="14"/>
      <c r="G12" s="15" t="str">
        <f>IF(F12=-10,1,IF(F12&lt;&gt;-10,"√"))</f>
        <v>√</v>
      </c>
      <c r="H12" s="15" t="str">
        <f t="shared" si="1"/>
        <v/>
      </c>
      <c r="I12" s="13" t="s">
        <v>59</v>
      </c>
      <c r="J12" s="14"/>
      <c r="K12" s="15" t="str">
        <f>IF(J12=-5,1,IF(J12&lt;&gt;-5,"√"))</f>
        <v>√</v>
      </c>
      <c r="L12" s="15" t="str">
        <f t="shared" si="2"/>
        <v/>
      </c>
      <c r="M12" s="13" t="s">
        <v>56</v>
      </c>
      <c r="N12" s="14"/>
      <c r="O12" s="16" t="str">
        <f>IF(N12=-2,1,IF(N12&lt;&gt;-2,"√"))</f>
        <v>√</v>
      </c>
      <c r="P12" s="15" t="str">
        <f t="shared" si="3"/>
        <v/>
      </c>
      <c r="Q12" s="19" t="s">
        <v>48</v>
      </c>
      <c r="R12" s="20"/>
      <c r="S12" s="15" t="str">
        <f>IF(R12=2,1,IF(R12&lt;&gt;2,"√"))</f>
        <v>√</v>
      </c>
      <c r="T12" s="15" t="str">
        <f t="shared" si="4"/>
        <v/>
      </c>
    </row>
    <row r="13" spans="1:20" ht="18" customHeight="1">
      <c r="A13" s="13" t="s">
        <v>7</v>
      </c>
      <c r="B13" s="14"/>
      <c r="C13" s="15" t="str">
        <f>IF(B13=-6,1,IF(B13&lt;&gt;-6,"√"))</f>
        <v>√</v>
      </c>
      <c r="D13" s="15" t="str">
        <f t="shared" si="0"/>
        <v/>
      </c>
      <c r="E13" s="13" t="s">
        <v>34</v>
      </c>
      <c r="F13" s="14"/>
      <c r="G13" s="15" t="str">
        <f>IF(F13=2,1,IF(F13&lt;&gt;2,"√"))</f>
        <v>√</v>
      </c>
      <c r="H13" s="15" t="str">
        <f t="shared" si="1"/>
        <v/>
      </c>
      <c r="I13" s="13" t="s">
        <v>60</v>
      </c>
      <c r="J13" s="14"/>
      <c r="K13" s="15" t="str">
        <f>IF(J13=-10,1,IF(J13&lt;&gt;-10,"√"))</f>
        <v>√</v>
      </c>
      <c r="L13" s="15" t="str">
        <f t="shared" si="2"/>
        <v/>
      </c>
      <c r="M13" s="13" t="s">
        <v>8</v>
      </c>
      <c r="N13" s="14"/>
      <c r="O13" s="16">
        <f>IF(N13=0,1,IF(N13&lt;&gt;0,"√"))</f>
        <v>1</v>
      </c>
      <c r="P13" s="15" t="str">
        <f t="shared" si="3"/>
        <v/>
      </c>
      <c r="Q13" s="13" t="s">
        <v>49</v>
      </c>
      <c r="R13" s="14"/>
      <c r="S13" s="15" t="str">
        <f>IF(R13=8,1,IF(R13&lt;&gt;8,"√"))</f>
        <v>√</v>
      </c>
      <c r="T13" s="15" t="str">
        <f t="shared" si="4"/>
        <v/>
      </c>
    </row>
    <row r="14" spans="1:20" ht="18" customHeight="1">
      <c r="A14" s="13" t="s">
        <v>85</v>
      </c>
      <c r="B14" s="14"/>
      <c r="C14" s="15" t="str">
        <f>IF(B14=-13,1,IF(B14&lt;&gt;-13,"√"))</f>
        <v>√</v>
      </c>
      <c r="D14" s="15" t="str">
        <f t="shared" si="0"/>
        <v/>
      </c>
      <c r="E14" s="13" t="s">
        <v>35</v>
      </c>
      <c r="F14" s="14"/>
      <c r="G14" s="15">
        <f>IF(F14=0,1,IF(F14&lt;&gt;0,"√"))</f>
        <v>1</v>
      </c>
      <c r="H14" s="15" t="str">
        <f t="shared" si="1"/>
        <v/>
      </c>
      <c r="I14" s="17" t="s">
        <v>100</v>
      </c>
      <c r="J14" s="14"/>
      <c r="K14" s="15" t="str">
        <f>IF(J14=-13,1,IF(J14&lt;&gt;-13,"√"))</f>
        <v>√</v>
      </c>
      <c r="L14" s="15" t="str">
        <f t="shared" si="2"/>
        <v/>
      </c>
      <c r="M14" s="13" t="s">
        <v>87</v>
      </c>
      <c r="N14" s="14"/>
      <c r="O14" s="16" t="str">
        <f>IF(N14=-12,1,IF(N14&lt;&gt;-12,"√"))</f>
        <v>√</v>
      </c>
      <c r="P14" s="15" t="str">
        <f t="shared" si="3"/>
        <v/>
      </c>
      <c r="Q14" s="13" t="s">
        <v>92</v>
      </c>
      <c r="R14" s="14"/>
      <c r="S14" s="15" t="str">
        <f>IF(R14=-14,1,IF(R14&lt;&gt;-14,"√"))</f>
        <v>√</v>
      </c>
      <c r="T14" s="15" t="str">
        <f t="shared" si="4"/>
        <v/>
      </c>
    </row>
    <row r="15" spans="1:20" ht="18" customHeight="1">
      <c r="A15" s="13" t="s">
        <v>9</v>
      </c>
      <c r="B15" s="14"/>
      <c r="C15" s="15" t="str">
        <f>IF(B15=1,1,IF(B15&lt;&gt;1,"√"))</f>
        <v>√</v>
      </c>
      <c r="D15" s="15" t="str">
        <f t="shared" si="0"/>
        <v/>
      </c>
      <c r="E15" s="13" t="s">
        <v>36</v>
      </c>
      <c r="F15" s="14"/>
      <c r="G15" s="15" t="str">
        <f>IF(F15=3,1,IF(F15&lt;&gt;3,"√"))</f>
        <v>√</v>
      </c>
      <c r="H15" s="15" t="str">
        <f t="shared" si="1"/>
        <v/>
      </c>
      <c r="I15" s="13" t="s">
        <v>62</v>
      </c>
      <c r="J15" s="14"/>
      <c r="K15" s="15" t="str">
        <f>IF(J15=1,1,IF(J15&lt;&gt;1,"√"))</f>
        <v>√</v>
      </c>
      <c r="L15" s="15" t="str">
        <f t="shared" si="2"/>
        <v/>
      </c>
      <c r="M15" s="13" t="s">
        <v>13</v>
      </c>
      <c r="N15" s="14"/>
      <c r="O15" s="16" t="str">
        <f>IF(N15=3,1,IF(N15&lt;&gt;3,"√"))</f>
        <v>√</v>
      </c>
      <c r="P15" s="15" t="str">
        <f t="shared" si="3"/>
        <v/>
      </c>
      <c r="Q15" s="13" t="s">
        <v>51</v>
      </c>
      <c r="R15" s="14"/>
      <c r="S15" s="15" t="str">
        <f>IF(R15=-5,1,IF(R15&lt;&gt;-5,"√"))</f>
        <v>√</v>
      </c>
      <c r="T15" s="15" t="str">
        <f t="shared" si="4"/>
        <v/>
      </c>
    </row>
    <row r="16" spans="1:20" ht="18" customHeight="1">
      <c r="A16" s="13" t="s">
        <v>11</v>
      </c>
      <c r="B16" s="14"/>
      <c r="C16" s="15">
        <f>IF(B16=0,1,IF(B16&lt;&gt;0,"√"))</f>
        <v>1</v>
      </c>
      <c r="D16" s="15" t="str">
        <f t="shared" si="0"/>
        <v/>
      </c>
      <c r="E16" s="13" t="s">
        <v>37</v>
      </c>
      <c r="F16" s="14"/>
      <c r="G16" s="15" t="str">
        <f>IF(F16=1,1,IF(F16&lt;&gt;1,"√"))</f>
        <v>√</v>
      </c>
      <c r="H16" s="15" t="str">
        <f t="shared" si="1"/>
        <v/>
      </c>
      <c r="I16" s="13" t="s">
        <v>63</v>
      </c>
      <c r="J16" s="14"/>
      <c r="K16" s="15" t="str">
        <f>IF(J16=-4,1,IF(J16&lt;&gt;-4,"√"))</f>
        <v>√</v>
      </c>
      <c r="L16" s="15" t="str">
        <f t="shared" si="2"/>
        <v/>
      </c>
      <c r="M16" s="13" t="s">
        <v>33</v>
      </c>
      <c r="N16" s="14"/>
      <c r="O16" s="16" t="str">
        <f>IF(N16=9,1,IF(N16&lt;&gt;9,"√"))</f>
        <v>√</v>
      </c>
      <c r="P16" s="15" t="str">
        <f t="shared" si="3"/>
        <v/>
      </c>
      <c r="Q16" s="13" t="s">
        <v>52</v>
      </c>
      <c r="R16" s="14"/>
      <c r="S16" s="15" t="str">
        <f>IF(R16=6,1,IF(R16&lt;&gt;6,"√"))</f>
        <v>√</v>
      </c>
      <c r="T16" s="15" t="str">
        <f t="shared" si="4"/>
        <v/>
      </c>
    </row>
    <row r="17" spans="1:20" ht="18" customHeight="1">
      <c r="A17" s="13" t="s">
        <v>12</v>
      </c>
      <c r="B17" s="14"/>
      <c r="C17" s="15" t="str">
        <f>IF(B17=-6,1,IF(B17&lt;&gt;-6,"√"))</f>
        <v>√</v>
      </c>
      <c r="D17" s="15" t="str">
        <f t="shared" si="0"/>
        <v/>
      </c>
      <c r="E17" s="13" t="s">
        <v>38</v>
      </c>
      <c r="F17" s="14"/>
      <c r="G17" s="15" t="str">
        <f>IF(F17=-2,1,IF(F17&lt;&gt;-2,"√"))</f>
        <v>√</v>
      </c>
      <c r="H17" s="15" t="str">
        <f t="shared" si="1"/>
        <v/>
      </c>
      <c r="I17" s="13" t="s">
        <v>64</v>
      </c>
      <c r="J17" s="14"/>
      <c r="K17" s="15" t="str">
        <f>IF(J17=-3,1,IF(J17&lt;&gt;-3,"√"))</f>
        <v>√</v>
      </c>
      <c r="L17" s="15" t="str">
        <f t="shared" si="2"/>
        <v/>
      </c>
      <c r="M17" s="13" t="s">
        <v>66</v>
      </c>
      <c r="N17" s="14"/>
      <c r="O17" s="16" t="str">
        <f>IF(N17=-6,1,IF(N17&lt;&gt;-6,"√"))</f>
        <v>√</v>
      </c>
      <c r="P17" s="15" t="str">
        <f t="shared" si="3"/>
        <v/>
      </c>
      <c r="Q17" s="13" t="s">
        <v>74</v>
      </c>
      <c r="R17" s="14"/>
      <c r="S17" s="15" t="str">
        <f>IF(R17=-1,1,IF(R17&lt;&gt;-1,"√"))</f>
        <v>√</v>
      </c>
      <c r="T17" s="15" t="str">
        <f t="shared" si="4"/>
        <v/>
      </c>
    </row>
    <row r="18" spans="1:20" ht="18" customHeight="1">
      <c r="A18" s="13" t="s">
        <v>86</v>
      </c>
      <c r="B18" s="14"/>
      <c r="C18" s="15" t="str">
        <f>IF(B18=-15,1,IF(B18&lt;&gt;-15,"√"))</f>
        <v>√</v>
      </c>
      <c r="D18" s="15" t="str">
        <f t="shared" si="0"/>
        <v/>
      </c>
      <c r="E18" s="13" t="s">
        <v>39</v>
      </c>
      <c r="F18" s="14"/>
      <c r="G18" s="15" t="str">
        <f>IF(F18=-4,1,IF(F18&lt;&gt;-4,"√"))</f>
        <v>√</v>
      </c>
      <c r="H18" s="15" t="str">
        <f t="shared" si="1"/>
        <v/>
      </c>
      <c r="I18" s="13" t="s">
        <v>65</v>
      </c>
      <c r="J18" s="14"/>
      <c r="K18" s="15" t="str">
        <f>IF(J18=-5,1,IF(J18&lt;&gt;-5,"√"))</f>
        <v>√</v>
      </c>
      <c r="L18" s="15" t="str">
        <f t="shared" si="2"/>
        <v/>
      </c>
      <c r="M18" s="13" t="s">
        <v>91</v>
      </c>
      <c r="N18" s="14"/>
      <c r="O18" s="16" t="str">
        <f>IF(N18=-15,1,IF(N18&lt;&gt;-15,"√"))</f>
        <v>√</v>
      </c>
      <c r="P18" s="15" t="str">
        <f t="shared" si="3"/>
        <v/>
      </c>
      <c r="Q18" s="13" t="s">
        <v>75</v>
      </c>
      <c r="R18" s="14"/>
      <c r="S18" s="15" t="str">
        <f>IF(R18=2,1,IF(R18&lt;&gt;2,"√"))</f>
        <v>√</v>
      </c>
      <c r="T18" s="15" t="str">
        <f t="shared" si="4"/>
        <v/>
      </c>
    </row>
    <row r="19" spans="1:20" ht="18" customHeight="1">
      <c r="A19" s="13" t="s">
        <v>14</v>
      </c>
      <c r="B19" s="14"/>
      <c r="C19" s="15" t="str">
        <f>IF(B19=2,1,IF(B19&lt;&gt;2,"√"))</f>
        <v>√</v>
      </c>
      <c r="D19" s="15" t="str">
        <f t="shared" si="0"/>
        <v/>
      </c>
      <c r="E19" s="18" t="s">
        <v>40</v>
      </c>
      <c r="F19" s="14"/>
      <c r="G19" s="15" t="str">
        <f>IF(F19=4,1,IF(F19&lt;&gt;4,"√"))</f>
        <v>√</v>
      </c>
      <c r="H19" s="15" t="str">
        <f t="shared" si="1"/>
        <v/>
      </c>
      <c r="I19" s="13" t="s">
        <v>99</v>
      </c>
      <c r="J19" s="14"/>
      <c r="K19" s="15" t="str">
        <f>IF(J19=-9,1,IF(J19&lt;&gt;-9,"√"))</f>
        <v>√</v>
      </c>
      <c r="L19" s="15" t="str">
        <f t="shared" si="2"/>
        <v/>
      </c>
      <c r="M19" s="13" t="s">
        <v>21</v>
      </c>
      <c r="N19" s="14"/>
      <c r="O19" s="16" t="str">
        <f>IF(N19=-3,1,IF(N19&lt;&gt;-3,"√"))</f>
        <v>√</v>
      </c>
      <c r="P19" s="15" t="str">
        <f t="shared" si="3"/>
        <v/>
      </c>
      <c r="Q19" s="13" t="s">
        <v>76</v>
      </c>
      <c r="R19" s="14"/>
      <c r="S19" s="15" t="str">
        <f>IF(R19=4,1,IF(R19&lt;&gt;4,"√"))</f>
        <v>√</v>
      </c>
      <c r="T19" s="15" t="str">
        <f t="shared" si="4"/>
        <v/>
      </c>
    </row>
    <row r="20" spans="1:20" ht="18" customHeight="1">
      <c r="A20" s="13" t="s">
        <v>15</v>
      </c>
      <c r="B20" s="14"/>
      <c r="C20" s="15">
        <f>IF(B20=0,1,IF(B20&lt;&gt;0,"√"))</f>
        <v>1</v>
      </c>
      <c r="D20" s="15" t="str">
        <f t="shared" si="0"/>
        <v/>
      </c>
      <c r="E20" s="13" t="s">
        <v>94</v>
      </c>
      <c r="F20" s="14"/>
      <c r="G20" s="15" t="str">
        <f>IF(F20=-12,1,IF(F20&lt;&gt;-12,"√"))</f>
        <v>√</v>
      </c>
      <c r="H20" s="15" t="str">
        <f t="shared" si="1"/>
        <v/>
      </c>
      <c r="I20" s="13" t="s">
        <v>67</v>
      </c>
      <c r="J20" s="14"/>
      <c r="K20" s="15" t="str">
        <f>IF(J20=3,1,IF(J20&lt;&gt;3,"√"))</f>
        <v>√</v>
      </c>
      <c r="L20" s="15" t="str">
        <f t="shared" si="2"/>
        <v/>
      </c>
      <c r="M20" s="13" t="s">
        <v>61</v>
      </c>
      <c r="N20" s="14"/>
      <c r="O20" s="16" t="str">
        <f>IF(N20=3,1,IF(N20&lt;&gt;3,"√"))</f>
        <v>√</v>
      </c>
      <c r="P20" s="15" t="str">
        <f t="shared" si="3"/>
        <v/>
      </c>
      <c r="Q20" s="13" t="s">
        <v>96</v>
      </c>
      <c r="R20" s="14"/>
      <c r="S20" s="15" t="str">
        <f>IF(R20=-7,1,IF(R20&lt;&gt;-7,"√"))</f>
        <v>√</v>
      </c>
      <c r="T20" s="15" t="str">
        <f t="shared" si="4"/>
        <v/>
      </c>
    </row>
    <row r="21" spans="1:20" ht="18" customHeight="1">
      <c r="A21" s="13" t="s">
        <v>16</v>
      </c>
      <c r="B21" s="14"/>
      <c r="C21" s="15">
        <f>IF(B21=0,1,IF(B21&lt;&gt;0,"√"))</f>
        <v>1</v>
      </c>
      <c r="D21" s="15" t="str">
        <f t="shared" si="0"/>
        <v/>
      </c>
      <c r="E21" s="13" t="s">
        <v>42</v>
      </c>
      <c r="F21" s="14"/>
      <c r="G21" s="15" t="str">
        <f>IF(F21=-1,1,IF(F21&lt;&gt;-1,"√"))</f>
        <v>√</v>
      </c>
      <c r="H21" s="15" t="str">
        <f t="shared" si="1"/>
        <v/>
      </c>
      <c r="I21" s="13" t="s">
        <v>68</v>
      </c>
      <c r="J21" s="14"/>
      <c r="K21" s="15" t="str">
        <f>IF(J21=-7,1,IF(J21&lt;&gt;-7,"√"))</f>
        <v>√</v>
      </c>
      <c r="L21" s="15" t="str">
        <f t="shared" si="2"/>
        <v/>
      </c>
      <c r="M21" s="13" t="s">
        <v>41</v>
      </c>
      <c r="N21" s="14"/>
      <c r="O21" s="16" t="str">
        <f>IF(N21=1,1,IF(N21&lt;&gt;1,"√"))</f>
        <v>√</v>
      </c>
      <c r="P21" s="15" t="str">
        <f t="shared" si="3"/>
        <v/>
      </c>
      <c r="Q21" s="13" t="s">
        <v>78</v>
      </c>
      <c r="R21" s="14"/>
      <c r="S21" s="15" t="str">
        <f>IF(R21=-1,1,IF(R21&lt;&gt;-1,"√"))</f>
        <v>√</v>
      </c>
      <c r="T21" s="15" t="str">
        <f t="shared" si="4"/>
        <v/>
      </c>
    </row>
    <row r="22" spans="1:20" ht="18" customHeight="1">
      <c r="A22" s="13" t="s">
        <v>17</v>
      </c>
      <c r="B22" s="14"/>
      <c r="C22" s="15" t="str">
        <f>IF(B22=5,1,IF(B22&lt;&gt;5,"√"))</f>
        <v>√</v>
      </c>
      <c r="D22" s="15" t="str">
        <f t="shared" si="0"/>
        <v/>
      </c>
      <c r="E22" s="13" t="s">
        <v>43</v>
      </c>
      <c r="F22" s="14"/>
      <c r="G22" s="15" t="str">
        <f>IF(F22=-7,1,IF(F22&lt;&gt;-7,"√"))</f>
        <v>√</v>
      </c>
      <c r="H22" s="15" t="str">
        <f t="shared" si="1"/>
        <v/>
      </c>
      <c r="I22" s="13" t="s">
        <v>69</v>
      </c>
      <c r="J22" s="14"/>
      <c r="K22" s="15" t="str">
        <f>IF(J22=4,1,IF(J22&lt;&gt;4,"√"))</f>
        <v>√</v>
      </c>
      <c r="L22" s="15" t="str">
        <f t="shared" si="2"/>
        <v/>
      </c>
      <c r="M22" s="13" t="s">
        <v>26</v>
      </c>
      <c r="N22" s="14"/>
      <c r="O22" s="16" t="str">
        <f>IF(N22=5,1,IF(N22&lt;&gt;5,"√"))</f>
        <v>√</v>
      </c>
      <c r="P22" s="15" t="str">
        <f t="shared" si="3"/>
        <v/>
      </c>
      <c r="Q22" s="13" t="s">
        <v>77</v>
      </c>
      <c r="R22" s="14"/>
      <c r="S22" s="16" t="str">
        <f>IF(R22=-4,1,IF(R22&lt;&gt;-4,"√"))</f>
        <v>√</v>
      </c>
      <c r="T22" s="15" t="str">
        <f t="shared" si="4"/>
        <v/>
      </c>
    </row>
    <row r="23" spans="1:20" ht="18" customHeight="1">
      <c r="A23" s="13" t="s">
        <v>18</v>
      </c>
      <c r="B23" s="14"/>
      <c r="C23" s="15" t="str">
        <f>IF(B23=-1,1,IF(B23&lt;&gt;-1,"√"))</f>
        <v>√</v>
      </c>
      <c r="D23" s="15" t="str">
        <f t="shared" si="0"/>
        <v/>
      </c>
      <c r="E23" s="13" t="s">
        <v>44</v>
      </c>
      <c r="F23" s="14"/>
      <c r="G23" s="15" t="str">
        <f>IF(F23=3,1,IF(F23&lt;&gt;3,"√"))</f>
        <v>√</v>
      </c>
      <c r="H23" s="15" t="str">
        <f t="shared" si="1"/>
        <v/>
      </c>
      <c r="I23" s="13" t="s">
        <v>70</v>
      </c>
      <c r="J23" s="14"/>
      <c r="K23" s="15" t="str">
        <f>IF(J23=-4,1,IF(J23&lt;&gt;-4,"√"))</f>
        <v>√</v>
      </c>
      <c r="L23" s="15" t="str">
        <f t="shared" si="2"/>
        <v/>
      </c>
      <c r="M23" s="13" t="s">
        <v>4</v>
      </c>
      <c r="N23" s="14"/>
      <c r="O23" s="16" t="str">
        <f>IF(N23=-8,1,IF(N23&lt;&gt;-8,"√"))</f>
        <v>√</v>
      </c>
      <c r="P23" s="15" t="str">
        <f t="shared" si="3"/>
        <v/>
      </c>
      <c r="Q23" s="13" t="s">
        <v>45</v>
      </c>
      <c r="R23" s="14"/>
      <c r="S23" s="16">
        <f>IF(R23=0,1,IF(R23&lt;&gt;0,"√"))</f>
        <v>1</v>
      </c>
      <c r="T23" s="15" t="str">
        <f t="shared" si="4"/>
        <v/>
      </c>
    </row>
    <row r="24" spans="1:20" ht="18" customHeight="1">
      <c r="A24" s="13" t="s">
        <v>19</v>
      </c>
      <c r="B24" s="14"/>
      <c r="C24" s="15" t="str">
        <f>IF(B24=5,1,IF(B24&lt;&gt;5,"√"))</f>
        <v>√</v>
      </c>
      <c r="D24" s="15" t="str">
        <f t="shared" si="0"/>
        <v/>
      </c>
      <c r="E24" s="13" t="s">
        <v>93</v>
      </c>
      <c r="F24" s="14"/>
      <c r="G24" s="15" t="str">
        <f>IF(F24=-11,1,IF(F24&lt;&gt;-11,"√"))</f>
        <v>√</v>
      </c>
      <c r="H24" s="15" t="str">
        <f t="shared" si="1"/>
        <v/>
      </c>
      <c r="I24" s="13" t="s">
        <v>71</v>
      </c>
      <c r="J24" s="14"/>
      <c r="K24" s="15" t="str">
        <f>IF(J24=-9,1,IF(J24&lt;&gt;-9,"√"))</f>
        <v>√</v>
      </c>
      <c r="L24" s="15" t="str">
        <f t="shared" si="2"/>
        <v/>
      </c>
      <c r="M24" s="13" t="s">
        <v>97</v>
      </c>
      <c r="N24" s="14"/>
      <c r="O24" s="16" t="str">
        <f>IF(N24=-16,1,IF(N24&lt;&gt;-16,"√"))</f>
        <v>√</v>
      </c>
      <c r="P24" s="15" t="str">
        <f t="shared" si="3"/>
        <v/>
      </c>
      <c r="Q24" s="13" t="s">
        <v>27</v>
      </c>
      <c r="R24" s="14"/>
      <c r="S24" s="15" t="str">
        <f>IF(R24=6,1,IF(R24&lt;&gt;6,"√"))</f>
        <v>√</v>
      </c>
      <c r="T24" s="15" t="str">
        <f t="shared" si="4"/>
        <v/>
      </c>
    </row>
    <row r="25" spans="1:20" ht="18" customHeight="1">
      <c r="A25" s="13" t="s">
        <v>20</v>
      </c>
      <c r="B25" s="14"/>
      <c r="C25" s="15" t="str">
        <f>IF(B25=10,1,IF(B25&lt;&gt;10,"√"))</f>
        <v>√</v>
      </c>
      <c r="D25" s="15" t="str">
        <f t="shared" si="0"/>
        <v/>
      </c>
      <c r="E25" s="13" t="s">
        <v>46</v>
      </c>
      <c r="F25" s="14"/>
      <c r="G25" s="15" t="str">
        <f>IF(F25=2,1,IF(F25&lt;&gt;2,"√"))</f>
        <v>√</v>
      </c>
      <c r="H25" s="15" t="str">
        <f t="shared" si="1"/>
        <v/>
      </c>
      <c r="I25" s="13" t="s">
        <v>72</v>
      </c>
      <c r="J25" s="14"/>
      <c r="K25" s="15" t="str">
        <f>IF(J25=-2,1,IF(J25&lt;&gt;-2,"√"))</f>
        <v>√</v>
      </c>
      <c r="L25" s="15" t="str">
        <f t="shared" si="2"/>
        <v/>
      </c>
      <c r="M25" s="13" t="s">
        <v>50</v>
      </c>
      <c r="N25" s="14"/>
      <c r="O25" s="16" t="str">
        <f>IF(N25=-2,1,IF(N25&lt;&gt;-2,"√"))</f>
        <v>√</v>
      </c>
      <c r="P25" s="15" t="str">
        <f t="shared" si="3"/>
        <v/>
      </c>
      <c r="Q25" s="13" t="s">
        <v>53</v>
      </c>
      <c r="R25" s="14"/>
      <c r="S25" s="15" t="str">
        <f>IF(R25=-1,1,IF(R25&lt;&gt;-1,"√"))</f>
        <v>√</v>
      </c>
      <c r="T25" s="15" t="str">
        <f t="shared" si="4"/>
        <v/>
      </c>
    </row>
    <row r="26" spans="1:20" ht="18" customHeight="1">
      <c r="A26" s="13" t="s">
        <v>88</v>
      </c>
      <c r="B26" s="14"/>
      <c r="C26" s="15" t="str">
        <f>IF(B26=-11,1,IF(B26&lt;&gt;-11,"√"))</f>
        <v>√</v>
      </c>
      <c r="D26" s="15" t="str">
        <f t="shared" si="0"/>
        <v/>
      </c>
      <c r="E26" s="13" t="s">
        <v>47</v>
      </c>
      <c r="F26" s="14"/>
      <c r="G26" s="15" t="str">
        <f>IF(F26=1,1,IF(F26&lt;&gt;1,"√"))</f>
        <v>√</v>
      </c>
      <c r="H26" s="15" t="str">
        <f t="shared" si="1"/>
        <v/>
      </c>
      <c r="I26" s="13" t="s">
        <v>98</v>
      </c>
      <c r="J26" s="14"/>
      <c r="K26" s="15" t="str">
        <f>IF(J26=-12,1,IF(J26&lt;&gt;-12,"√"))</f>
        <v>√</v>
      </c>
      <c r="L26" s="15" t="str">
        <f t="shared" si="2"/>
        <v/>
      </c>
      <c r="M26" s="13" t="s">
        <v>73</v>
      </c>
      <c r="N26" s="14"/>
      <c r="O26" s="16" t="str">
        <f>IF(N26=-3,1,IF(N26&lt;&gt;-3,"√"))</f>
        <v>√</v>
      </c>
      <c r="P26" s="15" t="str">
        <f t="shared" si="3"/>
        <v/>
      </c>
      <c r="Q26" s="13" t="s">
        <v>79</v>
      </c>
      <c r="R26" s="14"/>
      <c r="S26" s="15" t="str">
        <f>IF(R26=1,1,IF(R26&lt;&gt;1,"√"))</f>
        <v>√</v>
      </c>
      <c r="T26" s="15" t="str">
        <f t="shared" si="4"/>
        <v/>
      </c>
    </row>
    <row r="27" spans="1:20" ht="18" customHeight="1">
      <c r="D27" s="15"/>
      <c r="H27" s="15"/>
      <c r="L27" s="15"/>
      <c r="P27" s="16"/>
      <c r="Q27" s="3"/>
    </row>
    <row r="28" spans="1:20" ht="15.95" hidden="1" customHeight="1">
      <c r="A28" s="10"/>
      <c r="B28" s="12">
        <f>COUNTBLANK(B7:B26)</f>
        <v>20</v>
      </c>
      <c r="C28" s="11">
        <f>SUM(C7:C26)</f>
        <v>4</v>
      </c>
      <c r="D28" s="8"/>
      <c r="E28" s="7"/>
      <c r="F28" s="12">
        <f>COUNTBLANK(F7:F26)</f>
        <v>20</v>
      </c>
      <c r="G28" s="11">
        <f>SUM(G7:G26)</f>
        <v>2</v>
      </c>
      <c r="H28" s="8"/>
      <c r="I28" s="7"/>
      <c r="J28" s="12">
        <f>COUNTBLANK(J7:J26)</f>
        <v>20</v>
      </c>
      <c r="K28" s="11">
        <f>SUM(K7:K26)</f>
        <v>0</v>
      </c>
      <c r="L28" s="8"/>
      <c r="M28" s="9"/>
      <c r="N28" s="12">
        <f>COUNTBLANK(N7:N26)</f>
        <v>20</v>
      </c>
      <c r="O28" s="11">
        <f>SUM(O7:O26)</f>
        <v>1</v>
      </c>
      <c r="P28" s="3"/>
      <c r="Q28" s="3"/>
      <c r="R28" s="12">
        <f>COUNTBLANK(R7:R26)</f>
        <v>20</v>
      </c>
      <c r="S28" s="11">
        <f>SUM(S7:S26)</f>
        <v>2</v>
      </c>
    </row>
    <row r="29" spans="1:20" ht="15.95" hidden="1" customHeight="1">
      <c r="A29" s="10"/>
      <c r="C29" s="3"/>
      <c r="D29" s="8"/>
      <c r="E29" s="10"/>
      <c r="G29" s="3"/>
      <c r="H29" s="8"/>
      <c r="I29" s="10"/>
      <c r="K29" s="3"/>
      <c r="L29" s="8"/>
      <c r="M29" s="9"/>
      <c r="O29" s="3"/>
      <c r="P29" s="3">
        <f>B28+F28+J28+N28+R28</f>
        <v>100</v>
      </c>
      <c r="Q29" s="7">
        <f>(C28+G28+K28+O28+S28)</f>
        <v>9</v>
      </c>
    </row>
    <row r="30" spans="1:20">
      <c r="A30" s="4"/>
      <c r="B30" s="5"/>
      <c r="C30" s="3"/>
      <c r="D30" s="3"/>
      <c r="E30" s="4"/>
      <c r="F30" s="3"/>
      <c r="G30" s="3"/>
      <c r="H30" s="3"/>
      <c r="I30" s="4"/>
      <c r="J30" s="3"/>
      <c r="K30" s="3"/>
      <c r="L30" s="3"/>
      <c r="O30" s="3"/>
      <c r="P30" s="3"/>
      <c r="Q30" s="3"/>
    </row>
    <row r="31" spans="1:20">
      <c r="A31" s="4"/>
      <c r="B31" s="5"/>
      <c r="C31" s="3"/>
      <c r="D31" s="3"/>
      <c r="E31" s="4"/>
      <c r="F31" s="3"/>
      <c r="G31" s="3"/>
      <c r="H31" s="3"/>
      <c r="I31" s="4"/>
      <c r="J31" s="3"/>
      <c r="K31" s="3"/>
      <c r="L31" s="3"/>
      <c r="M31" s="4"/>
      <c r="N31" s="3"/>
      <c r="O31" s="3"/>
      <c r="P31" s="3"/>
    </row>
    <row r="32" spans="1:20" ht="18" customHeight="1">
      <c r="A32" s="4"/>
      <c r="B32" s="21"/>
      <c r="C32" s="22"/>
      <c r="D32" s="22"/>
      <c r="E32" s="23"/>
      <c r="F32" s="22"/>
      <c r="G32" s="3"/>
      <c r="H32" s="3"/>
      <c r="K32" s="3"/>
      <c r="L32" s="3"/>
      <c r="M32" s="4"/>
      <c r="N32" s="3"/>
      <c r="O32" s="3"/>
      <c r="P32" s="3"/>
    </row>
  </sheetData>
  <sheetProtection password="C40A" sheet="1" objects="1" scenarios="1" selectLockedCells="1"/>
  <mergeCells count="2">
    <mergeCell ref="B1:H1"/>
    <mergeCell ref="L1:M1"/>
  </mergeCells>
  <phoneticPr fontId="0" type="noConversion"/>
  <pageMargins left="0.5" right="0.5" top="0.5" bottom="0.5" header="0.5" footer="0.5"/>
  <pageSetup scale="115" orientation="landscape" horizontalDpi="4294967292" verticalDpi="4294967292" r:id="rId1"/>
  <headerFooter alignWithMargins="0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Masters 7C</dc:title>
  <dc:subject>Dividing 3-digits by 1digit</dc:subject>
  <dc:creator>Gerald Casper</dc:creator>
  <cp:lastModifiedBy>Gerald Casper</cp:lastModifiedBy>
  <cp:lastPrinted>2001-03-16T22:30:54Z</cp:lastPrinted>
  <dcterms:created xsi:type="dcterms:W3CDTF">1999-11-30T18:46:32Z</dcterms:created>
  <dcterms:modified xsi:type="dcterms:W3CDTF">2014-10-31T21:35:37Z</dcterms:modified>
</cp:coreProperties>
</file>